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<sst xmlns="http://schemas.openxmlformats.org/spreadsheetml/2006/main" count="1345" uniqueCount="591">
  <si>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</si>
  <si>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</si>
  <si>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</si>
  <si>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</si>
  <si>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</si>
  <si>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</si>
  <si>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</si>
  <si>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</si>
  <si>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</si>
  <si>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</si>
  <si>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</si>
  <si>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</si>
  <si>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</si>
  <si>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</si>
  <si>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</si>
  <si>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</si>
  <si>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</si>
  <si>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</si>
  <si>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</si>
  <si>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</si>
  <si>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</si>
  <si>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</si>
  <si>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</si>
  <si>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</si>
  <si>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</si>
  <si>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</si>
  <si>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</si>
  <si>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</si>
  <si>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</si>
  <si>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</si>
  <si>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</si>
  <si>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</si>
  <si>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</si>
  <si>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</si>
  <si>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</si>
  <si>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</si>
  <si>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</si>
  <si>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</si>
  <si>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</si>
  <si>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</si>
  <si>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</si>
  <si>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</si>
  <si>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</si>
  <si>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</si>
  <si>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</si>
  <si>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</si>
  <si>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</si>
  <si>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</si>
  <si>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</si>
  <si>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</si>
  <si>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</si>
  <si>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</si>
  <si>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</si>
  <si>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</si>
  <si>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</si>
  <si>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</si>
  <si>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</si>
  <si>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</si>
  <si>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</si>
  <si>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</si>
  <si>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</si>
  <si>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</si>
  <si>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</si>
  <si>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</si>
  <si>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</si>
  <si>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</si>
  <si>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</si>
  <si>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</si>
  <si>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</si>
  <si>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</si>
  <si>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</si>
  <si>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</si>
  <si>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</si>
  <si>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</si>
  <si>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</si>
  <si>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</si>
  <si>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</si>
  <si>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</si>
  <si>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</si>
  <si>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</si>
  <si>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</si>
  <si>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</si>
  <si>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</si>
  <si>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</si>
  <si>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</si>
  <si>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</si>
  <si>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</si>
  <si>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</si>
  <si>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</si>
  <si>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</si>
  <si>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</si>
  <si>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</si>
  <si>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</si>
  <si>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</si>
  <si>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</si>
  <si>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</si>
  <si>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</si>
  <si>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</si>
  <si>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</si>
  <si>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</si>
  <si>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</si>
  <si>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</si>
  <si>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</si>
  <si>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</si>
  <si>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</si>
  <si>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</si>
  <si>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</si>
  <si>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</si>
  <si>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</si>
  <si>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</si>
  <si>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</si>
  <si>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</si>
  <si>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</si>
  <si>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</si>
  <si>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</si>
  <si>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</si>
  <si>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</si>
  <si>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</si>
  <si>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</si>
  <si>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</si>
  <si>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</si>
  <si>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</si>
  <si>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</si>
  <si>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</si>
  <si>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</si>
  <si>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</si>
  <si>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</si>
  <si>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</si>
  <si>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</si>
  <si>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</si>
  <si>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</si>
  <si>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</si>
  <si>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</si>
  <si>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</si>
  <si>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</si>
  <si>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</si>
  <si>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</si>
  <si>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</si>
  <si>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</si>
  <si>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</si>
  <si>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</si>
  <si>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</si>
  <si>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</si>
  <si>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</si>
  <si>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</si>
  <si>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</si>
  <si>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</si>
  <si>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</si>
  <si>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</si>
  <si>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</si>
  <si>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</si>
  <si>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</si>
  <si>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</si>
  <si>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</si>
  <si>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</si>
  <si>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</si>
  <si>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</si>
  <si>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</si>
  <si>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</si>
  <si>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</si>
  <si>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</si>
  <si>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</si>
  <si>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</si>
  <si>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</si>
  <si>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</si>
  <si>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</si>
  <si>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</si>
  <si>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</si>
  <si>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</si>
  <si>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</si>
  <si>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</si>
  <si>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</si>
  <si>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</si>
  <si>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</si>
  <si>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</si>
  <si>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</si>
  <si>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</si>
  <si>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</si>
  <si>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</si>
  <si>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</si>
  <si>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</si>
  <si>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</si>
  <si>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</si>
  <si>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</si>
  <si>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</si>
  <si>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</si>
  <si>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</si>
  <si>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</si>
  <si>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</si>
  <si>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</si>
  <si>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</si>
  <si>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</si>
  <si>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</si>
  <si>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</si>
  <si>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</si>
  <si>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</si>
  <si>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</si>
  <si>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</si>
  <si>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</si>
  <si>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</si>
  <si>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</si>
  <si>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</si>
  <si>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</si>
  <si>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</si>
  <si>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</si>
  <si>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</si>
  <si>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</si>
  <si>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</si>
  <si>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</si>
  <si>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</si>
  <si>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</si>
  <si>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</si>
  <si>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</si>
  <si>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</si>
  <si>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</si>
  <si>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</si>
  <si>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</si>
  <si>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</si>
  <si>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</si>
  <si>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</si>
  <si>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</si>
  <si>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</si>
  <si>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</si>
  <si>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</si>
  <si>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</si>
  <si>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</si>
  <si>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</si>
  <si>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</si>
  <si>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</si>
  <si>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</si>
  <si>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</si>
  <si>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</si>
  <si>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</si>
  <si>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</si>
  <si>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</si>
  <si>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</si>
  <si>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</si>
  <si>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</si>
  <si>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</si>
  <si>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</si>
  <si>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</si>
  <si>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</si>
  <si>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</si>
  <si>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</si>
  <si>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</si>
  <si>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</si>
  <si>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</si>
  <si>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</si>
  <si>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</si>
  <si>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</si>
  <si>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</si>
  <si>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</si>
  <si>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</si>
  <si>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</si>
  <si>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</si>
  <si>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</si>
  <si>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</si>
  <si>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</si>
  <si>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</si>
  <si>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</si>
  <si>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</si>
  <si>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</si>
  <si>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</si>
  <si>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</si>
  <si>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</si>
  <si>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</si>
  <si>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</si>
  <si>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</si>
  <si>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</si>
  <si>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</si>
  <si>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</si>
  <si>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</si>
  <si>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</si>
  <si>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</si>
  <si>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</si>
  <si>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</si>
  <si>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</si>
  <si>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</si>
  <si>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</si>
  <si>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</si>
  <si>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</si>
  <si>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</si>
  <si>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</si>
  <si>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</si>
  <si>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</si>
  <si>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</si>
  <si>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</si>
  <si>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</si>
  <si>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</si>
  <si>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</si>
  <si>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</si>
  <si>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</si>
  <si>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</si>
  <si>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</si>
  <si>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</si>
  <si>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</si>
  <si>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</si>
  <si>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</si>
  <si>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</si>
  <si>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</si>
  <si>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</si>
  <si>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</si>
  <si>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</si>
  <si>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</si>
  <si>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</si>
  <si>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</si>
  <si>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</si>
  <si>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</si>
  <si>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</si>
  <si>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</si>
  <si>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</si>
  <si>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</si>
  <si>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</si>
  <si>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</si>
  <si>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</si>
  <si>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</si>
  <si>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</si>
  <si>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</si>
  <si>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</si>
  <si>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</si>
  <si>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</si>
  <si>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</si>
  <si>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</si>
  <si>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</si>
  <si>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</si>
  <si>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</si>
  <si>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</si>
  <si>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</si>
  <si>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</si>
  <si>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</si>
  <si>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</si>
  <si>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</si>
  <si>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</si>
  <si>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</si>
  <si>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</si>
  <si>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</si>
  <si>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</si>
  <si>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</si>
  <si>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</si>
  <si>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</si>
  <si>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</si>
  <si>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</si>
  <si>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</si>
  <si>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</si>
  <si>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</si>
  <si>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</si>
  <si>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</si>
  <si>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</si>
  <si>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</si>
  <si>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</si>
  <si>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</si>
  <si>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</si>
  <si>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</si>
  <si>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</si>
  <si>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</si>
  <si>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</si>
  <si>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</si>
  <si>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</si>
  <si>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</si>
  <si>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</si>
  <si>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</si>
  <si>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</si>
  <si>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</si>
  <si>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</si>
  <si>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</si>
  <si>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</si>
  <si>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</si>
  <si>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</si>
  <si>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</si>
  <si>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</si>
  <si>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</si>
  <si>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</si>
  <si>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</si>
  <si>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</si>
  <si>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</si>
  <si>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</si>
  <si>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</si>
  <si>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</si>
  <si>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</si>
  <si>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</si>
  <si>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</si>
  <si>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</si>
  <si>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</si>
  <si>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</si>
  <si>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</si>
  <si>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</si>
  <si>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</si>
  <si>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</si>
  <si>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</si>
  <si>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</si>
  <si>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</si>
  <si>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</si>
  <si>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</si>
  <si>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</si>
  <si>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</si>
  <si>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</si>
  <si>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</si>
  <si>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</si>
  <si>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</si>
  <si>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</si>
  <si>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</si>
  <si>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</si>
  <si>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</si>
  <si>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</si>
  <si>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</si>
  <si>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</si>
  <si>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</si>
  <si>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</si>
  <si>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</si>
  <si>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</si>
  <si>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</si>
  <si>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</si>
  <si>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</si>
  <si>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</si>
  <si>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</si>
  <si>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</si>
  <si>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</si>
  <si>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</si>
  <si>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</si>
  <si>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</si>
  <si>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</si>
  <si>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</si>
  <si>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</si>
  <si>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</si>
  <si>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</si>
  <si>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</si>
  <si>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</si>
  <si>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</si>
  <si>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</si>
  <si>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</si>
  <si>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</si>
  <si>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</si>
  <si>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</si>
  <si>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</si>
  <si>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</si>
  <si>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</si>
  <si>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</si>
  <si>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</si>
  <si>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</si>
  <si>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</si>
  <si>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</si>
  <si>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</si>
  <si>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</si>
  <si>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</si>
  <si>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</si>
  <si>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</si>
  <si>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</si>
  <si>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</si>
  <si>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</si>
  <si>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</si>
  <si>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</si>
  <si>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</si>
  <si>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</si>
  <si>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</si>
  <si>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</si>
  <si>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</si>
  <si>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</si>
  <si>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</si>
  <si>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</si>
  <si>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</si>
  <si>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</si>
  <si>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</si>
  <si>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</si>
  <si>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</si>
  <si>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</si>
  <si>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</si>
  <si>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</si>
  <si>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</si>
  <si>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</si>
  <si>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</si>
  <si>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</si>
  <si>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</si>
  <si>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</si>
  <si>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</si>
  <si>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</si>
  <si>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</si>
  <si>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</si>
  <si>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</si>
  <si>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</si>
  <si>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</si>
  <si>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</si>
  <si>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</si>
  <si>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</si>
  <si>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</si>
  <si>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</si>
  <si>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</si>
  <si>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</si>
  <si>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</si>
  <si>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</si>
  <si>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</si>
  <si>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</si>
  <si>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</si>
  <si>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</si>
  <si>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</si>
  <si>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</si>
  <si>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</si>
  <si>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</si>
  <si>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</si>
  <si>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</si>
  <si>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</si>
  <si>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</si>
  <si>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</si>
  <si>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</si>
  <si>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</si>
  <si>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</si>
  <si>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</si>
  <si>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</si>
  <si>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</si>
  <si>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</si>
  <si>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</si>
  <si>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</si>
  <si>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</si>
  <si>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</si>
  <si>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</si>
  <si>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</si>
  <si>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</si>
  <si>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</si>
  <si>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</si>
  <si>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</si>
  <si>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</si>
  <si>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</si>
  <si>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</si>
  <si>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</si>
  <si>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</si>
  <si>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</si>
  <si>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</si>
  <si>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</si>
  <si>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</si>
  <si>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</si>
  <si>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</si>
  <si>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</si>
  <si>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</si>
  <si>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</si>
  <si>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</si>
  <si>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</si>
  <si>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</si>
  <si>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</si>
  <si>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</si>
  <si>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</si>
  <si>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</si>
  <si>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</si>
  <si>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</si>
  <si>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</si>
  <si>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</si>
  <si>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</si>
  <si>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</si>
  <si>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</si>
  <si>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</si>
  <si>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</si>
  <si>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</si>
  <si>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</si>
  <si>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</si>
  <si>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</si>
  <si>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</si>
  <si>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</si>
  <si>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</si>
  <si>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</si>
  <si>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</si>
  <si>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</si>
  <si>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</si>
  <si>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</si>
  <si>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</si>
  <si>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</si>
  <si>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</si>
  <si>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</si>
  <si>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</si>
  <si>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</si>
  <si>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</si>
  <si>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</si>
  <si>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</si>
  <si>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</si>
  <si>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</si>
  <si>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</si>
  <si>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</si>
  <si>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</si>
  <si>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</si>
  <si>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</si>
  <si>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</si>
  <si>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</si>
  <si>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</si>
  <si>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</si>
  <si>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</si>
  <si>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</si>
  <si>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可</t>
  </si>
  <si>
    <t>条件が合えば可</t>
  </si>
  <si>
    <t>5割程度必要</t>
  </si>
  <si>
    <t>なくても良い</t>
  </si>
  <si>
    <t>使わない</t>
  </si>
  <si>
    <t>要</t>
  </si>
  <si>
    <t>必須</t>
  </si>
  <si>
    <t>大型トラック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</si>
</sst>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285772</xdr:colOff>
      <xdr:row>70</xdr:row>
      <xdr:rowOff>20874</xdr:rowOff>
    </xdr:from>
    <xdr:to>
      <xdr:col>10</xdr:col>
      <xdr:colOff>201104</xdr:colOff>
      <xdr:row>71</xdr:row>
      <xdr:rowOff>53973</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588720" y="18235190"/>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16</a:t>
            </a:r>
            <a:r>
              <a:rPr kumimoji="1" lang="ja-JP" altLang="en-US" sz="1100" b="1"/>
              <a:t>　　　ｍ</a:t>
            </a:r>
          </a:p>
        </xdr:txBody>
      </xdr:sp>
    </xdr:grpSp>
    <xdr:clientData/>
  </xdr:twoCellAnchor>
  <xdr:twoCellAnchor>
    <xdr:from>
      <xdr:col>9</xdr:col>
      <xdr:colOff>144763</xdr:colOff>
      <xdr:row>63</xdr:row>
      <xdr:rowOff>168306</xdr:rowOff>
    </xdr:from>
    <xdr:to>
      <xdr:col>10</xdr:col>
      <xdr:colOff>139572</xdr:colOff>
      <xdr:row>72</xdr:row>
      <xdr:rowOff>10355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617145" y="16684297"/>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53915</xdr:colOff>
      <xdr:row>59</xdr:row>
      <xdr:rowOff>8986</xdr:rowOff>
    </xdr:from>
    <xdr:to>
      <xdr:col>9</xdr:col>
      <xdr:colOff>584080</xdr:colOff>
      <xdr:row>63</xdr:row>
      <xdr:rowOff>117362</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003844" y="15590448"/>
          <a:ext cx="4052618" cy="10429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699518</xdr:colOff>
      <xdr:row>72</xdr:row>
      <xdr:rowOff>134271</xdr:rowOff>
    </xdr:from>
    <xdr:to>
      <xdr:col>9</xdr:col>
      <xdr:colOff>47893</xdr:colOff>
      <xdr:row>77</xdr:row>
      <xdr:rowOff>98844</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4788079" y="18833823"/>
          <a:ext cx="732196" cy="117766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449293</xdr:colOff>
      <xdr:row>63</xdr:row>
      <xdr:rowOff>187297</xdr:rowOff>
    </xdr:from>
    <xdr:to>
      <xdr:col>3</xdr:col>
      <xdr:colOff>143775</xdr:colOff>
      <xdr:row>73</xdr:row>
      <xdr:rowOff>197688</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09883" y="16703288"/>
          <a:ext cx="736840" cy="243657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314504</xdr:colOff>
      <xdr:row>63</xdr:row>
      <xdr:rowOff>181623</xdr:rowOff>
    </xdr:from>
    <xdr:to>
      <xdr:col>11</xdr:col>
      <xdr:colOff>476250</xdr:colOff>
      <xdr:row>73</xdr:row>
      <xdr:rowOff>224645</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523726" y="16697614"/>
          <a:ext cx="808727" cy="24692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Normal="85" zoomScaleSheetLayoutView="100"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85" sqref="K85"/>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276</v>
      </c>
      <c r="D2" s="111"/>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札幌交響楽団</v>
      </c>
      <c r="D3" s="108"/>
      <c r="E3" s="108"/>
      <c r="F3" s="108"/>
      <c r="G3" s="108"/>
      <c r="H3" s="33" t="s">
        <v>4</v>
      </c>
      <c r="I3" s="109" t="str">
        <f>VLOOKUP($C$2,'R6_制作団体一覧'!A:H,7,FALSE)</f>
        <v>公益財団法人札幌交響楽団</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16</v>
      </c>
      <c r="H14" s="62" t="s">
        <v>43</v>
      </c>
      <c r="I14" s="63" t="s">
        <v>45</v>
      </c>
      <c r="J14" s="64">
        <v>10</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2</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588</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589</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590</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2.4900000000000002</v>
      </c>
      <c r="H23" s="74" t="s">
        <v>43</v>
      </c>
      <c r="I23" s="75" t="s">
        <v>61</v>
      </c>
      <c r="J23" s="73">
        <v>12</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588</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2</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A001</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A</v>
      </c>
      <c r="F2" s="83" t="str">
        <f>①ヒアリングシートについて!C3</f>
        <v>札幌交響楽団</v>
      </c>
      <c r="G2" s="83" t="str">
        <f>①ヒアリングシートについて!I3</f>
        <v>公益財団法人札幌交響楽団</v>
      </c>
      <c r="H2" s="83" t="str">
        <f>①ヒアリングシートについて!F13</f>
        <v>2F以上可(エレベーター必須)</v>
      </c>
      <c r="I2" s="83">
        <f>①ヒアリングシートについて!K13</f>
        <v>0</v>
      </c>
      <c r="J2" s="83">
        <f>①ヒアリングシートについて!G14</f>
        <v>16</v>
      </c>
      <c r="K2" s="83">
        <f>①ヒアリングシートについて!J14</f>
        <v>10</v>
      </c>
      <c r="L2" s="83">
        <f>①ヒアリングシートについて!G15</f>
        <v>0</v>
      </c>
      <c r="M2" s="83" t="str">
        <f>①ヒアリングシートについて!G16</f>
        <v>可</v>
      </c>
      <c r="N2" s="83" t="str">
        <f>①ヒアリングシートについて!K16</f>
        <v>条件が合えば可</v>
      </c>
      <c r="O2" s="83">
        <f>①ヒアリングシートについて!G17</f>
        <v>2</v>
      </c>
      <c r="P2" s="83">
        <f>①ヒアリングシートについて!J17</f>
        <v>2</v>
      </c>
      <c r="Q2" s="83" t="str">
        <f>①ヒアリングシートについて!F18</f>
        <v>5割程度必要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10</v>
      </c>
      <c r="X2" s="83" t="str">
        <f>①ヒアリングシートについて!F22</f>
        <v>大型トラック</v>
      </c>
      <c r="Y2" s="83">
        <f>①ヒアリングシートについて!I22</f>
        <v>1</v>
      </c>
      <c r="Z2" s="83">
        <f>①ヒアリングシートについて!G23</f>
        <v>2.4900000000000002</v>
      </c>
      <c r="AA2" s="83">
        <f>①ヒアリングシートについて!J23</f>
        <v>12</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2023-11-10T01:18:07Z</dcterms:modified>
</cp:coreProperties>
</file>