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<sst xmlns="http://schemas.openxmlformats.org/spreadsheetml/2006/main" count="1346" uniqueCount="592">
  <si>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</si>
  <si>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</si>
  <si>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</si>
  <si>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</si>
  <si>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</si>
  <si>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</si>
  <si>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</si>
  <si>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</si>
  <si>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</si>
  <si>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</si>
  <si>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</si>
  <si>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</si>
  <si>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</si>
  <si>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</si>
  <si>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</si>
  <si>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</si>
  <si>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</si>
  <si>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</si>
  <si>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</si>
  <si>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</si>
  <si>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</si>
  <si>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</si>
  <si>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</si>
  <si>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</si>
  <si>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</si>
  <si>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</si>
  <si>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</si>
  <si>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</si>
  <si>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</si>
  <si>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</si>
  <si>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</si>
  <si>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</si>
  <si>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</si>
  <si>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</si>
  <si>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</si>
  <si>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</si>
  <si>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</si>
  <si>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</si>
  <si>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</si>
  <si>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</si>
  <si>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</si>
  <si>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</si>
  <si>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</si>
  <si>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</si>
  <si>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</si>
  <si>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</si>
  <si>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</si>
  <si>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</si>
  <si>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</si>
  <si>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</si>
  <si>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</si>
  <si>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</si>
  <si>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</si>
  <si>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</si>
  <si>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</si>
  <si>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</si>
  <si>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</si>
  <si>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</si>
  <si>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</si>
  <si>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</si>
  <si>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</si>
  <si>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</si>
  <si>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</si>
  <si>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</si>
  <si>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</si>
  <si>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</si>
  <si>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</si>
  <si>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</si>
  <si>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</si>
  <si>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</si>
  <si>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</si>
  <si>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</si>
  <si>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</si>
  <si>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</si>
  <si>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</si>
  <si>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</si>
  <si>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</si>
  <si>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</si>
  <si>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</si>
  <si>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</si>
  <si>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</si>
  <si>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</si>
  <si>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</si>
  <si>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</si>
  <si>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</si>
  <si>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</si>
  <si>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</si>
  <si>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</si>
  <si>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</si>
  <si>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</si>
  <si>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</si>
  <si>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</si>
  <si>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</si>
  <si>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</si>
  <si>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</si>
  <si>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</si>
  <si>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</si>
  <si>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</si>
  <si>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</si>
  <si>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</si>
  <si>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</si>
  <si>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</si>
  <si>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</si>
  <si>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</si>
  <si>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</si>
  <si>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</si>
  <si>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</si>
  <si>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</si>
  <si>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</si>
  <si>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</si>
  <si>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</si>
  <si>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</si>
  <si>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</si>
  <si>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</si>
  <si>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</si>
  <si>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</si>
  <si>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</si>
  <si>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</si>
  <si>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</si>
  <si>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</si>
  <si>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</si>
  <si>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</si>
  <si>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</si>
  <si>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</si>
  <si>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</si>
  <si>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</si>
  <si>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</si>
  <si>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</si>
  <si>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</si>
  <si>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</si>
  <si>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</si>
  <si>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</si>
  <si>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</si>
  <si>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</si>
  <si>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</si>
  <si>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</si>
  <si>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</si>
  <si>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</si>
  <si>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</si>
  <si>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</si>
  <si>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</si>
  <si>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</si>
  <si>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</si>
  <si>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</si>
  <si>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</si>
  <si>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</si>
  <si>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</si>
  <si>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</si>
  <si>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</si>
  <si>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</si>
  <si>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</si>
  <si>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</si>
  <si>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</si>
  <si>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</si>
  <si>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</si>
  <si>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</si>
  <si>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</si>
  <si>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</si>
  <si>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</si>
  <si>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</si>
  <si>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</si>
  <si>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</si>
  <si>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</si>
  <si>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</si>
  <si>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</si>
  <si>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</si>
  <si>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</si>
  <si>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</si>
  <si>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</si>
  <si>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</si>
  <si>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</si>
  <si>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</si>
  <si>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</si>
  <si>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</si>
  <si>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</si>
  <si>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</si>
  <si>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</si>
  <si>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</si>
  <si>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</si>
  <si>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</si>
  <si>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</si>
  <si>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</si>
  <si>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</si>
  <si>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</si>
  <si>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</si>
  <si>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</si>
  <si>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</si>
  <si>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</si>
  <si>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</si>
  <si>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</si>
  <si>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</si>
  <si>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</si>
  <si>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</si>
  <si>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</si>
  <si>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</si>
  <si>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</si>
  <si>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</si>
  <si>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</si>
  <si>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</si>
  <si>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</si>
  <si>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</si>
  <si>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</si>
  <si>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</si>
  <si>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</si>
  <si>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</si>
  <si>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</si>
  <si>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</si>
  <si>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</si>
  <si>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</si>
  <si>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</si>
  <si>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</si>
  <si>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</si>
  <si>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</si>
  <si>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</si>
  <si>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</si>
  <si>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</si>
  <si>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</si>
  <si>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</si>
  <si>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</si>
  <si>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</si>
  <si>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</si>
  <si>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</si>
  <si>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</si>
  <si>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</si>
  <si>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</si>
  <si>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</si>
  <si>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</si>
  <si>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</si>
  <si>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</si>
  <si>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</si>
  <si>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</si>
  <si>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</si>
  <si>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</si>
  <si>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</si>
  <si>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</si>
  <si>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</si>
  <si>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</si>
  <si>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</si>
  <si>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</si>
  <si>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</si>
  <si>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</si>
  <si>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</si>
  <si>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</si>
  <si>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</si>
  <si>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</si>
  <si>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</si>
  <si>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</si>
  <si>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</si>
  <si>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</si>
  <si>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</si>
  <si>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</si>
  <si>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</si>
  <si>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</si>
  <si>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</si>
  <si>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</si>
  <si>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</si>
  <si>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</si>
  <si>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</si>
  <si>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</si>
  <si>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</si>
  <si>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</si>
  <si>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</si>
  <si>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</si>
  <si>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</si>
  <si>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</si>
  <si>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</si>
  <si>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</si>
  <si>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</si>
  <si>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</si>
  <si>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</si>
  <si>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</si>
  <si>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</si>
  <si>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</si>
  <si>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</si>
  <si>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</si>
  <si>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</si>
  <si>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</si>
  <si>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</si>
  <si>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</si>
  <si>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</si>
  <si>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</si>
  <si>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</si>
  <si>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</si>
  <si>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</si>
  <si>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</si>
  <si>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</si>
  <si>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</si>
  <si>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</si>
  <si>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</si>
  <si>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</si>
  <si>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</si>
  <si>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</si>
  <si>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</si>
  <si>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</si>
  <si>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</si>
  <si>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</si>
  <si>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</si>
  <si>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</si>
  <si>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</si>
  <si>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</si>
  <si>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</si>
  <si>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</si>
  <si>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</si>
  <si>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</si>
  <si>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</si>
  <si>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</si>
  <si>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</si>
  <si>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</si>
  <si>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</si>
  <si>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</si>
  <si>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</si>
  <si>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</si>
  <si>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</si>
  <si>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</si>
  <si>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</si>
  <si>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</si>
  <si>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</si>
  <si>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</si>
  <si>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</si>
  <si>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</si>
  <si>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</si>
  <si>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</si>
  <si>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</si>
  <si>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</si>
  <si>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</si>
  <si>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</si>
  <si>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</si>
  <si>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</si>
  <si>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</si>
  <si>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</si>
  <si>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</si>
  <si>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</si>
  <si>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</si>
  <si>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</si>
  <si>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</si>
  <si>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</si>
  <si>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</si>
  <si>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</si>
  <si>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</si>
  <si>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</si>
  <si>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</si>
  <si>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</si>
  <si>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</si>
  <si>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</si>
  <si>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</si>
  <si>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</si>
  <si>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</si>
  <si>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</si>
  <si>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</si>
  <si>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</si>
  <si>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</si>
  <si>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</si>
  <si>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</si>
  <si>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</si>
  <si>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</si>
  <si>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</si>
  <si>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</si>
  <si>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</si>
  <si>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</si>
  <si>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</si>
  <si>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</si>
  <si>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</si>
  <si>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</si>
  <si>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</si>
  <si>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</si>
  <si>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</si>
  <si>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</si>
  <si>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</si>
  <si>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</si>
  <si>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</si>
  <si>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</si>
  <si>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</si>
  <si>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</si>
  <si>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</si>
  <si>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</si>
  <si>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</si>
  <si>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</si>
  <si>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</si>
  <si>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</si>
  <si>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</si>
  <si>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</si>
  <si>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</si>
  <si>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</si>
  <si>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</si>
  <si>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</si>
  <si>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</si>
  <si>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</si>
  <si>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</si>
  <si>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</si>
  <si>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</si>
  <si>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</si>
  <si>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</si>
  <si>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</si>
  <si>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</si>
  <si>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</si>
  <si>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</si>
  <si>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</si>
  <si>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</si>
  <si>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</si>
  <si>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</si>
  <si>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</si>
  <si>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</si>
  <si>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</si>
  <si>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</si>
  <si>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</si>
  <si>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</si>
  <si>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</si>
  <si>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</si>
  <si>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</si>
  <si>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</si>
  <si>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</si>
  <si>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</si>
  <si>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</si>
  <si>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</si>
  <si>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</si>
  <si>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</si>
  <si>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</si>
  <si>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</si>
  <si>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</si>
  <si>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</si>
  <si>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</si>
  <si>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</si>
  <si>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</si>
  <si>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</si>
  <si>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</si>
  <si>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</si>
  <si>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</si>
  <si>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</si>
  <si>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</si>
  <si>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</si>
  <si>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</si>
  <si>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</si>
  <si>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</si>
  <si>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</si>
  <si>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</si>
  <si>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</si>
  <si>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</si>
  <si>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</si>
  <si>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</si>
  <si>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</si>
  <si>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</si>
  <si>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</si>
  <si>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</si>
  <si>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</si>
  <si>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</si>
  <si>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</si>
  <si>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</si>
  <si>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</si>
  <si>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</si>
  <si>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</si>
  <si>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</si>
  <si>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</si>
  <si>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</si>
  <si>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</si>
  <si>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</si>
  <si>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</si>
  <si>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</si>
  <si>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</si>
  <si>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</si>
  <si>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</si>
  <si>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</si>
  <si>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</si>
  <si>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</si>
  <si>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</si>
  <si>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</si>
  <si>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</si>
  <si>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</si>
  <si>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</si>
  <si>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</si>
  <si>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</si>
  <si>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</si>
  <si>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</si>
  <si>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</si>
  <si>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</si>
  <si>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</si>
  <si>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</si>
  <si>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</si>
  <si>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</si>
  <si>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</si>
  <si>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</si>
  <si>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</si>
  <si>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</si>
  <si>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</si>
  <si>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</si>
  <si>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</si>
  <si>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</si>
  <si>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</si>
  <si>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</si>
  <si>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</si>
  <si>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</si>
  <si>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</si>
  <si>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</si>
  <si>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</si>
  <si>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</si>
  <si>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</si>
  <si>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</si>
  <si>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</si>
  <si>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</si>
  <si>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</si>
  <si>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</si>
  <si>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</si>
  <si>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</si>
  <si>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</si>
  <si>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</si>
  <si>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</si>
  <si>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</si>
  <si>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</si>
  <si>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</si>
  <si>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</si>
  <si>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</si>
  <si>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</si>
  <si>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</si>
  <si>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</si>
  <si>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</si>
  <si>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</si>
  <si>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</si>
  <si>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</si>
  <si>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</si>
  <si>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</si>
  <si>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</si>
  <si>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</si>
  <si>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</si>
  <si>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</si>
  <si>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</si>
  <si>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</si>
  <si>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</si>
  <si>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</si>
  <si>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</si>
  <si>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</si>
  <si>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</si>
  <si>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</si>
  <si>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</si>
  <si>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</si>
  <si>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</si>
  <si>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</si>
  <si>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</si>
  <si>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</si>
  <si>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</si>
  <si>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</si>
  <si>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</si>
  <si>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</si>
  <si>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</si>
  <si>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</si>
  <si>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</si>
  <si>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</si>
  <si>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</si>
  <si>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</si>
  <si>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</si>
  <si>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</si>
  <si>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</si>
  <si>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</si>
  <si>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</si>
  <si>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</si>
  <si>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</si>
  <si>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</si>
  <si>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</si>
  <si>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</si>
  <si>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</si>
  <si>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</si>
  <si>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</si>
  <si>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</si>
  <si>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</si>
  <si>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</si>
  <si>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</si>
  <si>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</si>
  <si>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</si>
  <si>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</si>
  <si>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</si>
  <si>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</si>
  <si>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</si>
  <si>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</si>
  <si>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</si>
  <si>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</si>
  <si>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</si>
  <si>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</si>
  <si>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</si>
  <si>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</si>
  <si>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</si>
  <si>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</si>
  <si>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</si>
  <si>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</si>
  <si>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</si>
  <si>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</si>
  <si>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可</t>
  </si>
  <si>
    <t>条件が合えば可</t>
  </si>
  <si>
    <t>不要</t>
  </si>
  <si>
    <t>なくても良い</t>
  </si>
  <si>
    <t>使わない</t>
  </si>
  <si>
    <t>応相談</t>
  </si>
  <si>
    <t>小型トラック(軽トラック)</t>
  </si>
  <si>
    <t>要</t>
  </si>
  <si>
    <t>7～8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</si>
</sst>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32" fillId="0" borderId="0" xfId="4" applyAlignment="1">
      <alignment horizontal="lef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517071</xdr:colOff>
      <xdr:row>59</xdr:row>
      <xdr:rowOff>81642</xdr:rowOff>
    </xdr:from>
    <xdr:to>
      <xdr:col>10</xdr:col>
      <xdr:colOff>517072</xdr:colOff>
      <xdr:row>62</xdr:row>
      <xdr:rowOff>149678</xdr:rowOff>
    </xdr:to>
    <xdr:cxnSp macro="">
      <xdr:nvCxnSpPr>
        <xdr:cNvPr id="20" name="直線矢印コネクタ 19">
          <a:extLst>
            <a:ext uri="{FF2B5EF4-FFF2-40B4-BE49-F238E27FC236}">
              <a16:creationId xmlns:a16="http://schemas.microsoft.com/office/drawing/2014/main" id="{CA9EB795-2CFF-49E4-8AB0-3A6BC641A61F}"/>
            </a:ext>
          </a:extLst>
        </xdr:cNvPr>
        <xdr:cNvCxnSpPr/>
      </xdr:nvCxnSpPr>
      <xdr:spPr>
        <a:xfrm flipH="1">
          <a:off x="6749142" y="15675428"/>
          <a:ext cx="1" cy="775607"/>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285751</xdr:colOff>
      <xdr:row>59</xdr:row>
      <xdr:rowOff>81642</xdr:rowOff>
    </xdr:from>
    <xdr:to>
      <xdr:col>2</xdr:col>
      <xdr:colOff>299357</xdr:colOff>
      <xdr:row>62</xdr:row>
      <xdr:rowOff>176893</xdr:rowOff>
    </xdr:to>
    <xdr:cxnSp macro="">
      <xdr:nvCxnSpPr>
        <xdr:cNvPr id="15" name="直線矢印コネクタ 14">
          <a:extLst>
            <a:ext uri="{FF2B5EF4-FFF2-40B4-BE49-F238E27FC236}">
              <a16:creationId xmlns:a16="http://schemas.microsoft.com/office/drawing/2014/main" id="{D970A607-2A78-4848-B0CC-1A28B4871F78}"/>
            </a:ext>
          </a:extLst>
        </xdr:cNvPr>
        <xdr:cNvCxnSpPr/>
      </xdr:nvCxnSpPr>
      <xdr:spPr>
        <a:xfrm>
          <a:off x="1224644" y="15675428"/>
          <a:ext cx="13606" cy="802822"/>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188989</xdr:rowOff>
    </xdr:from>
    <xdr:to>
      <xdr:col>10</xdr:col>
      <xdr:colOff>219076</xdr:colOff>
      <xdr:row>72</xdr:row>
      <xdr:rowOff>164798</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597934" y="16735275"/>
          <a:ext cx="4853213" cy="218016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317351</xdr:colOff>
      <xdr:row>71</xdr:row>
      <xdr:rowOff>35160</xdr:rowOff>
    </xdr:from>
    <xdr:to>
      <xdr:col>10</xdr:col>
      <xdr:colOff>232683</xdr:colOff>
      <xdr:row>72</xdr:row>
      <xdr:rowOff>65948</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20299" y="18492094"/>
          <a:ext cx="4821606" cy="273406"/>
          <a:chOff x="1076477" y="14932423"/>
          <a:chExt cx="4160761" cy="31699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32423"/>
            <a:ext cx="1056317" cy="3169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11</a:t>
            </a:r>
            <a:r>
              <a:rPr kumimoji="1" lang="ja-JP" altLang="en-US" sz="1100" b="1"/>
              <a:t>ｍ</a:t>
            </a:r>
          </a:p>
        </xdr:txBody>
      </xdr:sp>
    </xdr:grpSp>
    <xdr:clientData/>
  </xdr:twoCellAnchor>
  <xdr:twoCellAnchor>
    <xdr:from>
      <xdr:col>9</xdr:col>
      <xdr:colOff>170693</xdr:colOff>
      <xdr:row>63</xdr:row>
      <xdr:rowOff>182941</xdr:rowOff>
    </xdr:from>
    <xdr:to>
      <xdr:col>10</xdr:col>
      <xdr:colOff>173719</xdr:colOff>
      <xdr:row>72</xdr:row>
      <xdr:rowOff>176893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5643075" y="16698932"/>
          <a:ext cx="739866" cy="2177513"/>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7</a:t>
            </a:r>
            <a:r>
              <a:rPr kumimoji="1" lang="ja-JP" altLang="en-US" sz="1100" b="1"/>
              <a:t>～</a:t>
            </a:r>
            <a:r>
              <a:rPr kumimoji="1" lang="en-US" altLang="ja-JP" sz="1100" b="1"/>
              <a:t>8</a:t>
            </a:r>
            <a:r>
              <a:rPr kumimoji="1" lang="ja-JP" altLang="en-US" sz="1100" b="1"/>
              <a:t>ｍ</a:t>
            </a:r>
          </a:p>
        </xdr:txBody>
      </xdr:sp>
    </xdr:grpSp>
    <xdr:clientData/>
  </xdr:twoCellAnchor>
  <xdr:twoCellAnchor>
    <xdr:from>
      <xdr:col>2</xdr:col>
      <xdr:colOff>122464</xdr:colOff>
      <xdr:row>75</xdr:row>
      <xdr:rowOff>149678</xdr:rowOff>
    </xdr:from>
    <xdr:to>
      <xdr:col>6</xdr:col>
      <xdr:colOff>272143</xdr:colOff>
      <xdr:row>90</xdr:row>
      <xdr:rowOff>176893</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061357" y="19635107"/>
          <a:ext cx="2653393" cy="370114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326573</xdr:colOff>
      <xdr:row>75</xdr:row>
      <xdr:rowOff>150136</xdr:rowOff>
    </xdr:from>
    <xdr:to>
      <xdr:col>11</xdr:col>
      <xdr:colOff>285752</xdr:colOff>
      <xdr:row>90</xdr:row>
      <xdr:rowOff>205850</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4435930" y="19635565"/>
          <a:ext cx="2735036" cy="372964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6</xdr:col>
      <xdr:colOff>285748</xdr:colOff>
      <xdr:row>88</xdr:row>
      <xdr:rowOff>190505</xdr:rowOff>
    </xdr:from>
    <xdr:to>
      <xdr:col>7</xdr:col>
      <xdr:colOff>312963</xdr:colOff>
      <xdr:row>90</xdr:row>
      <xdr:rowOff>73771</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3709356" y="22771944"/>
          <a:ext cx="692168" cy="368502"/>
          <a:chOff x="2945206" y="17488610"/>
          <a:chExt cx="613070" cy="15098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2945206" y="17488610"/>
            <a:ext cx="613070"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022238" y="18054011"/>
            <a:ext cx="511995" cy="94444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1.2</a:t>
            </a:r>
            <a:r>
              <a:rPr kumimoji="1" lang="ja-JP" altLang="en-US" sz="1400" b="1"/>
              <a:t>ｍ</a:t>
            </a:r>
            <a:endParaRPr kumimoji="1" lang="en-US" altLang="ja-JP" sz="1400" b="1"/>
          </a:p>
        </xdr:txBody>
      </xdr:sp>
    </xdr:grpSp>
    <xdr:clientData/>
  </xdr:twoCellAnchor>
  <xdr:twoCellAnchor>
    <xdr:from>
      <xdr:col>1</xdr:col>
      <xdr:colOff>408214</xdr:colOff>
      <xdr:row>62</xdr:row>
      <xdr:rowOff>220674</xdr:rowOff>
    </xdr:from>
    <xdr:to>
      <xdr:col>3</xdr:col>
      <xdr:colOff>276282</xdr:colOff>
      <xdr:row>70</xdr:row>
      <xdr:rowOff>217714</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666750" y="16522031"/>
          <a:ext cx="915818" cy="19564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4</xdr:col>
      <xdr:colOff>331066</xdr:colOff>
      <xdr:row>56</xdr:row>
      <xdr:rowOff>169558</xdr:rowOff>
    </xdr:from>
    <xdr:to>
      <xdr:col>9</xdr:col>
      <xdr:colOff>299357</xdr:colOff>
      <xdr:row>62</xdr:row>
      <xdr:rowOff>13608</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2290495" y="15069379"/>
          <a:ext cx="3506148" cy="124558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3</xdr:col>
      <xdr:colOff>11236</xdr:colOff>
      <xdr:row>59</xdr:row>
      <xdr:rowOff>69520</xdr:rowOff>
    </xdr:from>
    <xdr:to>
      <xdr:col>11</xdr:col>
      <xdr:colOff>489857</xdr:colOff>
      <xdr:row>61</xdr:row>
      <xdr:rowOff>115571</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314184" y="15650982"/>
          <a:ext cx="6031876" cy="495344"/>
          <a:chOff x="13749130" y="11153727"/>
          <a:chExt cx="5414992" cy="477484"/>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8336988" y="11356702"/>
            <a:ext cx="827134" cy="27450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t>通り抜け</a:t>
            </a:r>
          </a:p>
        </xdr:txBody>
      </xdr:sp>
    </xdr:grpSp>
    <xdr:clientData/>
  </xdr:twoCellAnchor>
  <xdr:twoCellAnchor>
    <xdr:from>
      <xdr:col>8</xdr:col>
      <xdr:colOff>507368</xdr:colOff>
      <xdr:row>59</xdr:row>
      <xdr:rowOff>81643</xdr:rowOff>
    </xdr:from>
    <xdr:to>
      <xdr:col>10</xdr:col>
      <xdr:colOff>326572</xdr:colOff>
      <xdr:row>59</xdr:row>
      <xdr:rowOff>83123</xdr:rowOff>
    </xdr:to>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flipV="1">
          <a:off x="5351511" y="15675429"/>
          <a:ext cx="1207132" cy="148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6</xdr:col>
      <xdr:colOff>272144</xdr:colOff>
      <xdr:row>90</xdr:row>
      <xdr:rowOff>214164</xdr:rowOff>
    </xdr:from>
    <xdr:ext cx="1594447" cy="57505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3714751" y="23373521"/>
          <a:ext cx="1594447" cy="5750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t>演者が通るスペースを空けて頂きます。</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10</xdr:col>
      <xdr:colOff>333331</xdr:colOff>
      <xdr:row>73</xdr:row>
      <xdr:rowOff>114461</xdr:rowOff>
    </xdr:from>
    <xdr:ext cx="710644"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rot="1196251">
          <a:off x="6565402" y="19110032"/>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xdr:col>
      <xdr:colOff>628683</xdr:colOff>
      <xdr:row>60</xdr:row>
      <xdr:rowOff>135835</xdr:rowOff>
    </xdr:from>
    <xdr:ext cx="752770" cy="292452"/>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887219" y="15960942"/>
          <a:ext cx="752770" cy="2924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通り抜け</a:t>
          </a:r>
          <a:endParaRPr kumimoji="1" lang="en-US" altLang="ja-JP" sz="1200"/>
        </a:p>
      </xdr:txBody>
    </xdr:sp>
    <xdr:clientData/>
  </xdr:oneCellAnchor>
  <xdr:twoCellAnchor>
    <xdr:from>
      <xdr:col>1</xdr:col>
      <xdr:colOff>476250</xdr:colOff>
      <xdr:row>72</xdr:row>
      <xdr:rowOff>217715</xdr:rowOff>
    </xdr:from>
    <xdr:to>
      <xdr:col>3</xdr:col>
      <xdr:colOff>190499</xdr:colOff>
      <xdr:row>74</xdr:row>
      <xdr:rowOff>13607</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734786" y="18968358"/>
          <a:ext cx="761999" cy="28574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340179</xdr:colOff>
      <xdr:row>72</xdr:row>
      <xdr:rowOff>176893</xdr:rowOff>
    </xdr:from>
    <xdr:to>
      <xdr:col>11</xdr:col>
      <xdr:colOff>571500</xdr:colOff>
      <xdr:row>74</xdr:row>
      <xdr:rowOff>13607</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6572250" y="18927536"/>
          <a:ext cx="884464" cy="32657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503464</xdr:colOff>
      <xdr:row>78</xdr:row>
      <xdr:rowOff>154768</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9538607" y="20374982"/>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15</xdr:col>
      <xdr:colOff>462643</xdr:colOff>
      <xdr:row>76</xdr:row>
      <xdr:rowOff>203635</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9497786" y="19933992"/>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244930</xdr:colOff>
      <xdr:row>54</xdr:row>
      <xdr:rowOff>52026</xdr:rowOff>
    </xdr:from>
    <xdr:to>
      <xdr:col>1</xdr:col>
      <xdr:colOff>190500</xdr:colOff>
      <xdr:row>62</xdr:row>
      <xdr:rowOff>231321</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244930" y="14489205"/>
          <a:ext cx="204106" cy="20434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244929</xdr:colOff>
      <xdr:row>63</xdr:row>
      <xdr:rowOff>68035</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244929" y="16614321"/>
          <a:ext cx="192901" cy="766082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57</xdr:row>
      <xdr:rowOff>74440</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0" y="15205583"/>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10</xdr:col>
      <xdr:colOff>244930</xdr:colOff>
      <xdr:row>62</xdr:row>
      <xdr:rowOff>204107</xdr:rowOff>
    </xdr:from>
    <xdr:to>
      <xdr:col>11</xdr:col>
      <xdr:colOff>563810</xdr:colOff>
      <xdr:row>70</xdr:row>
      <xdr:rowOff>201147</xdr:rowOff>
    </xdr:to>
    <xdr:sp macro="" textlink="">
      <xdr:nvSpPr>
        <xdr:cNvPr id="9" name="テキスト ボックス 8">
          <a:extLst>
            <a:ext uri="{FF2B5EF4-FFF2-40B4-BE49-F238E27FC236}">
              <a16:creationId xmlns:a16="http://schemas.microsoft.com/office/drawing/2014/main" id="{150A90A6-FDCE-4400-A04A-7A71AF70233A}"/>
            </a:ext>
          </a:extLst>
        </xdr:cNvPr>
        <xdr:cNvSpPr txBox="1"/>
      </xdr:nvSpPr>
      <xdr:spPr>
        <a:xfrm>
          <a:off x="6477001" y="16505464"/>
          <a:ext cx="972023" cy="19564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22</xdr:col>
      <xdr:colOff>0</xdr:colOff>
      <xdr:row>54</xdr:row>
      <xdr:rowOff>0</xdr:rowOff>
    </xdr:from>
    <xdr:to>
      <xdr:col>22</xdr:col>
      <xdr:colOff>13607</xdr:colOff>
      <xdr:row>57</xdr:row>
      <xdr:rowOff>95250</xdr:rowOff>
    </xdr:to>
    <xdr:cxnSp macro="">
      <xdr:nvCxnSpPr>
        <xdr:cNvPr id="225" name="直線矢印コネクタ 224">
          <a:extLst>
            <a:ext uri="{FF2B5EF4-FFF2-40B4-BE49-F238E27FC236}">
              <a16:creationId xmlns:a16="http://schemas.microsoft.com/office/drawing/2014/main" id="{1DFD43F7-40F0-4AE6-A795-1EBFC43B9183}"/>
            </a:ext>
          </a:extLst>
        </xdr:cNvPr>
        <xdr:cNvCxnSpPr/>
      </xdr:nvCxnSpPr>
      <xdr:spPr>
        <a:xfrm>
          <a:off x="12940393" y="14437179"/>
          <a:ext cx="13607" cy="789214"/>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580980</xdr:colOff>
      <xdr:row>73</xdr:row>
      <xdr:rowOff>144399</xdr:rowOff>
    </xdr:from>
    <xdr:ext cx="710644" cy="325730"/>
    <xdr:sp macro="" textlink="">
      <xdr:nvSpPr>
        <xdr:cNvPr id="226" name="テキスト ボックス 225">
          <a:extLst>
            <a:ext uri="{FF2B5EF4-FFF2-40B4-BE49-F238E27FC236}">
              <a16:creationId xmlns:a16="http://schemas.microsoft.com/office/drawing/2014/main" id="{0A3D3DC6-A631-4635-A66E-3892FB013DEE}"/>
            </a:ext>
          </a:extLst>
        </xdr:cNvPr>
        <xdr:cNvSpPr txBox="1"/>
      </xdr:nvSpPr>
      <xdr:spPr>
        <a:xfrm rot="20335032">
          <a:off x="839516" y="19139970"/>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5" zoomScale="85" zoomScaleNormal="85" zoomScaleSheetLayoutView="85" workbookViewId="0">
      <selection activeCell="E7" sqref="E7:K7"/>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95"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8"/>
      <c r="K14" s="98"/>
      <c r="L14" s="25"/>
    </row>
    <row r="15" spans="1:45" ht="23.25" customHeight="1" x14ac:dyDescent="0.15">
      <c r="A15" s="23"/>
      <c r="B15" s="25"/>
      <c r="C15" s="99"/>
      <c r="D15" s="99"/>
      <c r="E15" s="99"/>
      <c r="F15" s="99"/>
      <c r="G15" s="99"/>
      <c r="H15" s="99"/>
      <c r="I15" s="99"/>
      <c r="J15" s="99"/>
      <c r="K15" s="99"/>
      <c r="L15" s="25"/>
    </row>
    <row r="16" spans="1:45" ht="23.25" customHeight="1" x14ac:dyDescent="0.15">
      <c r="B16" s="25"/>
      <c r="C16" s="100"/>
      <c r="D16" s="100"/>
      <c r="E16" s="100"/>
      <c r="F16" s="100"/>
      <c r="G16" s="100"/>
      <c r="H16" s="100"/>
      <c r="I16" s="100"/>
      <c r="L16" s="25"/>
    </row>
    <row r="17" spans="2:12" ht="34.5" customHeight="1" x14ac:dyDescent="0.15">
      <c r="B17" s="25"/>
      <c r="C17" s="37"/>
      <c r="D17" s="97"/>
      <c r="E17" s="97"/>
      <c r="F17" s="24"/>
      <c r="G17" s="24"/>
      <c r="H17" s="101"/>
      <c r="I17" s="101"/>
      <c r="J17" s="101"/>
      <c r="K17" s="101"/>
      <c r="L17" s="25"/>
    </row>
    <row r="18" spans="2:12" ht="23.25" customHeight="1" x14ac:dyDescent="0.15">
      <c r="B18" s="25"/>
      <c r="C18" s="37"/>
      <c r="D18" s="96"/>
      <c r="E18" s="96"/>
      <c r="H18" s="97"/>
      <c r="I18" s="97"/>
      <c r="J18" s="97"/>
      <c r="K18" s="97"/>
      <c r="L18" s="25"/>
    </row>
    <row r="19" spans="2:12" ht="23.25" customHeight="1" x14ac:dyDescent="0.15">
      <c r="B19" s="25"/>
      <c r="C19" s="37"/>
      <c r="D19" s="96"/>
      <c r="E19" s="96"/>
      <c r="H19" s="97"/>
      <c r="I19" s="97"/>
      <c r="J19" s="97"/>
      <c r="K19" s="97"/>
      <c r="L19" s="25"/>
    </row>
    <row r="20" spans="2:12" ht="23.25" customHeight="1" x14ac:dyDescent="0.15">
      <c r="B20" s="25"/>
      <c r="C20" s="37"/>
      <c r="D20" s="96"/>
      <c r="E20" s="96"/>
      <c r="H20" s="97"/>
      <c r="I20" s="97"/>
      <c r="J20" s="97"/>
      <c r="K20" s="97"/>
      <c r="L20" s="25"/>
    </row>
    <row r="21" spans="2:12" x14ac:dyDescent="0.15">
      <c r="B21" s="25"/>
      <c r="F21" s="96"/>
      <c r="G21" s="96"/>
      <c r="H21" s="96"/>
      <c r="I21" s="96"/>
      <c r="J21" s="96"/>
      <c r="K21" s="96"/>
      <c r="L21" s="25"/>
    </row>
    <row r="22" spans="2:12" x14ac:dyDescent="0.15">
      <c r="B22" s="25"/>
      <c r="C22" s="37"/>
      <c r="D22" s="96"/>
      <c r="E22" s="96"/>
      <c r="H22" s="97"/>
      <c r="I22" s="97"/>
      <c r="J22" s="97"/>
      <c r="K22" s="97"/>
      <c r="L22" s="25"/>
    </row>
    <row r="23" spans="2:12" x14ac:dyDescent="0.15">
      <c r="B23" s="25"/>
      <c r="C23" s="37"/>
      <c r="D23" s="96"/>
      <c r="E23" s="96"/>
      <c r="H23" s="97"/>
      <c r="I23" s="97"/>
      <c r="J23" s="97"/>
      <c r="K23" s="97"/>
      <c r="L23" s="25"/>
    </row>
    <row r="24" spans="2:12" x14ac:dyDescent="0.15">
      <c r="B24" s="25"/>
      <c r="C24" s="37"/>
      <c r="D24" s="96"/>
      <c r="E24" s="96"/>
      <c r="H24" s="97"/>
      <c r="I24" s="97"/>
      <c r="J24" s="97"/>
      <c r="K24" s="97"/>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Q9" sqref="Q9"/>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1" t="s">
        <v>110</v>
      </c>
      <c r="C1" s="151"/>
      <c r="D1" s="151"/>
      <c r="E1" s="151"/>
      <c r="F1" s="151"/>
      <c r="G1" s="151"/>
      <c r="H1" s="151"/>
      <c r="I1" s="151"/>
      <c r="J1" s="151"/>
      <c r="K1" s="151"/>
      <c r="L1" s="151"/>
      <c r="M1" s="31"/>
      <c r="N1" s="54"/>
      <c r="O1" s="54"/>
      <c r="P1" s="54"/>
      <c r="Q1" s="54"/>
      <c r="R1" s="54"/>
      <c r="S1" s="54"/>
      <c r="T1" s="54"/>
      <c r="U1" s="54"/>
      <c r="V1" s="54"/>
      <c r="W1" s="54"/>
      <c r="X1" s="54"/>
      <c r="Y1" s="54"/>
      <c r="Z1" s="54"/>
    </row>
    <row r="2" spans="1:27" ht="19.899999999999999" customHeight="1" x14ac:dyDescent="0.15">
      <c r="A2" s="34"/>
      <c r="B2" s="32" t="s">
        <v>0</v>
      </c>
      <c r="C2" s="154" t="s">
        <v>199</v>
      </c>
      <c r="D2" s="155"/>
      <c r="E2" s="33" t="s">
        <v>5</v>
      </c>
      <c r="F2" s="35" t="str">
        <f>VLOOKUP($C$2,'R6_制作団体一覧'!A:H,2,FALSE)</f>
        <v>伝統芸能</v>
      </c>
      <c r="G2" s="32" t="s">
        <v>2</v>
      </c>
      <c r="H2" s="36" t="str">
        <f>VLOOKUP($C$2,'R6_制作団体一覧'!A:H,3,FALSE)</f>
        <v>邦舞</v>
      </c>
      <c r="I2" s="33" t="s">
        <v>20</v>
      </c>
      <c r="J2" s="35" t="str">
        <f>VLOOKUP($C$2,'R6_制作団体一覧'!A:H,5,FALSE)</f>
        <v>A区分</v>
      </c>
      <c r="K2" s="33" t="s">
        <v>3</v>
      </c>
      <c r="L2" s="35" t="str">
        <f>VLOOKUP($C$2,'R6_制作団体一覧'!A:H,6,FALSE)</f>
        <v>F</v>
      </c>
      <c r="M2" s="34"/>
      <c r="N2" s="54"/>
      <c r="O2" s="54"/>
      <c r="P2" s="54"/>
      <c r="Q2" s="54"/>
      <c r="R2" s="54"/>
      <c r="S2" s="54"/>
      <c r="T2" s="54"/>
      <c r="U2" s="54"/>
      <c r="V2" s="54"/>
      <c r="W2" s="54"/>
      <c r="X2" s="54"/>
      <c r="Y2" s="54"/>
      <c r="Z2" s="54"/>
      <c r="AA2" s="54"/>
    </row>
    <row r="3" spans="1:27" ht="19.899999999999999" customHeight="1" x14ac:dyDescent="0.15">
      <c r="A3" s="34"/>
      <c r="B3" s="33" t="s">
        <v>1</v>
      </c>
      <c r="C3" s="152" t="str">
        <f>VLOOKUP($C$2,'R6_制作団体一覧'!A:H,8,FALSE)</f>
        <v>舞踊集団菊の会</v>
      </c>
      <c r="D3" s="152"/>
      <c r="E3" s="152"/>
      <c r="F3" s="152"/>
      <c r="G3" s="152"/>
      <c r="H3" s="33" t="s">
        <v>4</v>
      </c>
      <c r="I3" s="153" t="str">
        <f>VLOOKUP($C$2,'R6_制作団体一覧'!A:H,7,FALSE)</f>
        <v>株式会社舞踊集団菊の会</v>
      </c>
      <c r="J3" s="153"/>
      <c r="K3" s="153"/>
      <c r="L3" s="153"/>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6" t="s">
        <v>578</v>
      </c>
      <c r="C6" s="156"/>
      <c r="D6" s="156"/>
      <c r="E6" s="156"/>
      <c r="F6" s="156"/>
      <c r="G6" s="156"/>
      <c r="H6" s="156"/>
      <c r="I6" s="156"/>
      <c r="J6" s="156"/>
      <c r="K6" s="156"/>
      <c r="L6" s="156"/>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8" t="s">
        <v>72</v>
      </c>
      <c r="C12" s="108"/>
      <c r="D12" s="108"/>
      <c r="E12" s="108"/>
      <c r="F12" s="108"/>
      <c r="G12" s="108"/>
      <c r="H12" s="108"/>
      <c r="I12" s="108"/>
      <c r="J12" s="108"/>
      <c r="K12" s="108"/>
      <c r="L12" s="108"/>
      <c r="M12" s="46"/>
      <c r="N12" s="54"/>
      <c r="O12" s="54"/>
      <c r="P12" s="54"/>
      <c r="Q12" s="54"/>
      <c r="R12" s="54"/>
      <c r="S12" s="54"/>
      <c r="T12" s="54"/>
      <c r="U12" s="54"/>
      <c r="V12" s="54"/>
      <c r="W12" s="54"/>
      <c r="X12" s="54"/>
      <c r="Y12" s="54"/>
      <c r="Z12" s="54"/>
      <c r="AA12" s="54"/>
    </row>
    <row r="13" spans="1:27" ht="20.25" customHeight="1" x14ac:dyDescent="0.15">
      <c r="A13" s="46"/>
      <c r="B13" s="128" t="s">
        <v>41</v>
      </c>
      <c r="C13" s="129"/>
      <c r="D13" s="129"/>
      <c r="E13" s="129"/>
      <c r="F13" s="158" t="s">
        <v>582</v>
      </c>
      <c r="G13" s="159"/>
      <c r="H13" s="124" t="s">
        <v>51</v>
      </c>
      <c r="I13" s="125"/>
      <c r="J13" s="125"/>
      <c r="K13" s="58">
        <v>30</v>
      </c>
      <c r="L13" s="59" t="s">
        <v>52</v>
      </c>
      <c r="M13" s="46"/>
      <c r="N13" s="54"/>
      <c r="O13" s="54"/>
      <c r="P13" s="54"/>
      <c r="Q13" s="54"/>
      <c r="R13" s="54"/>
      <c r="S13" s="54"/>
      <c r="T13" s="54"/>
      <c r="U13" s="54"/>
      <c r="V13" s="54"/>
      <c r="W13" s="54"/>
      <c r="X13" s="54"/>
      <c r="Y13" s="54"/>
      <c r="Z13" s="54"/>
      <c r="AA13" s="54"/>
    </row>
    <row r="14" spans="1:27" ht="20.25" customHeight="1" x14ac:dyDescent="0.15">
      <c r="A14" s="46"/>
      <c r="B14" s="160" t="s">
        <v>42</v>
      </c>
      <c r="C14" s="161"/>
      <c r="D14" s="161"/>
      <c r="E14" s="162"/>
      <c r="F14" s="60" t="s">
        <v>44</v>
      </c>
      <c r="G14" s="61">
        <v>11</v>
      </c>
      <c r="H14" s="62" t="s">
        <v>43</v>
      </c>
      <c r="I14" s="63" t="s">
        <v>45</v>
      </c>
      <c r="J14" s="64" t="s">
        <v>591</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3"/>
      <c r="C15" s="164"/>
      <c r="D15" s="164"/>
      <c r="E15" s="165"/>
      <c r="F15" s="66" t="s">
        <v>46</v>
      </c>
      <c r="G15" s="67"/>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6" t="s">
        <v>47</v>
      </c>
      <c r="C16" s="137"/>
      <c r="D16" s="137"/>
      <c r="E16" s="138"/>
      <c r="F16" s="71" t="s">
        <v>48</v>
      </c>
      <c r="G16" s="166" t="s">
        <v>583</v>
      </c>
      <c r="H16" s="166"/>
      <c r="I16" s="167" t="s">
        <v>49</v>
      </c>
      <c r="J16" s="168"/>
      <c r="K16" s="122" t="s">
        <v>584</v>
      </c>
      <c r="L16" s="123"/>
      <c r="M16" s="41"/>
      <c r="N16" s="54"/>
      <c r="O16" s="54"/>
      <c r="P16" s="54"/>
      <c r="Q16" s="54"/>
      <c r="R16" s="54"/>
      <c r="S16" s="54"/>
      <c r="T16" s="54"/>
      <c r="U16" s="54"/>
      <c r="V16" s="54"/>
      <c r="W16" s="54"/>
      <c r="X16" s="54"/>
      <c r="Y16" s="54"/>
      <c r="Z16" s="54"/>
      <c r="AA16" s="54"/>
    </row>
    <row r="17" spans="1:27" ht="22.9" customHeight="1" x14ac:dyDescent="0.15">
      <c r="A17" s="41"/>
      <c r="B17" s="128" t="s">
        <v>56</v>
      </c>
      <c r="C17" s="129"/>
      <c r="D17" s="129"/>
      <c r="E17" s="129"/>
      <c r="F17" s="60" t="s">
        <v>57</v>
      </c>
      <c r="G17" s="61">
        <v>1.8</v>
      </c>
      <c r="H17" s="62" t="s">
        <v>43</v>
      </c>
      <c r="I17" s="60" t="s">
        <v>46</v>
      </c>
      <c r="J17" s="61">
        <v>1.8</v>
      </c>
      <c r="K17" s="126" t="s">
        <v>43</v>
      </c>
      <c r="L17" s="127"/>
      <c r="M17" s="41"/>
      <c r="N17" s="54"/>
      <c r="O17" s="54"/>
      <c r="P17" s="54"/>
      <c r="Q17" s="54"/>
      <c r="R17" s="54"/>
      <c r="S17" s="54"/>
      <c r="T17" s="54"/>
      <c r="U17" s="54"/>
      <c r="V17" s="54"/>
      <c r="W17" s="54"/>
      <c r="X17" s="54"/>
      <c r="Y17" s="54"/>
      <c r="Z17" s="54"/>
      <c r="AA17" s="54"/>
    </row>
    <row r="18" spans="1:27" ht="22.9" customHeight="1" x14ac:dyDescent="0.15">
      <c r="A18" s="27"/>
      <c r="B18" s="128" t="s">
        <v>50</v>
      </c>
      <c r="C18" s="129"/>
      <c r="D18" s="129"/>
      <c r="E18" s="157"/>
      <c r="F18" s="146" t="s">
        <v>585</v>
      </c>
      <c r="G18" s="146"/>
      <c r="H18" s="117" t="s">
        <v>55</v>
      </c>
      <c r="I18" s="112"/>
      <c r="J18" s="112"/>
      <c r="K18" s="130" t="s">
        <v>586</v>
      </c>
      <c r="L18" s="131"/>
      <c r="M18" s="27"/>
      <c r="N18" s="54"/>
      <c r="O18" s="54"/>
      <c r="P18" s="54"/>
      <c r="Q18" s="54"/>
      <c r="R18" s="54"/>
      <c r="S18" s="54"/>
      <c r="T18" s="54"/>
      <c r="U18" s="54"/>
      <c r="V18" s="54"/>
      <c r="W18" s="54"/>
      <c r="X18" s="54"/>
      <c r="Y18" s="54"/>
      <c r="Z18" s="54"/>
      <c r="AA18" s="54"/>
    </row>
    <row r="19" spans="1:27" ht="23.45" customHeight="1" x14ac:dyDescent="0.15">
      <c r="A19" s="27"/>
      <c r="B19" s="136" t="s">
        <v>54</v>
      </c>
      <c r="C19" s="137"/>
      <c r="D19" s="137"/>
      <c r="E19" s="138"/>
      <c r="F19" s="142" t="s">
        <v>587</v>
      </c>
      <c r="G19" s="143"/>
      <c r="H19" s="134" t="s">
        <v>53</v>
      </c>
      <c r="I19" s="135"/>
      <c r="J19" s="135"/>
      <c r="K19" s="146"/>
      <c r="L19" s="147"/>
      <c r="M19" s="49"/>
      <c r="N19" s="54"/>
      <c r="O19" s="54"/>
      <c r="P19" s="54"/>
      <c r="Q19" s="54"/>
      <c r="R19" s="54"/>
      <c r="S19" s="54"/>
      <c r="T19" s="54"/>
      <c r="U19" s="54"/>
      <c r="V19" s="54"/>
      <c r="W19" s="54"/>
      <c r="X19" s="54"/>
      <c r="Y19" s="54"/>
      <c r="Z19" s="54"/>
      <c r="AA19" s="54"/>
    </row>
    <row r="20" spans="1:27" ht="23.45" customHeight="1" x14ac:dyDescent="0.15">
      <c r="A20" s="27"/>
      <c r="B20" s="139"/>
      <c r="C20" s="140"/>
      <c r="D20" s="140"/>
      <c r="E20" s="141"/>
      <c r="F20" s="144"/>
      <c r="G20" s="145"/>
      <c r="H20" s="134" t="s">
        <v>68</v>
      </c>
      <c r="I20" s="135"/>
      <c r="J20" s="135"/>
      <c r="K20" s="130" t="s">
        <v>585</v>
      </c>
      <c r="L20" s="131"/>
      <c r="M20" s="27"/>
      <c r="N20" s="54"/>
      <c r="O20" s="54"/>
      <c r="P20" s="54"/>
      <c r="Q20" s="54"/>
      <c r="R20" s="54"/>
      <c r="S20" s="54"/>
      <c r="T20" s="54"/>
      <c r="U20" s="54"/>
      <c r="V20" s="54"/>
      <c r="W20" s="54"/>
      <c r="X20" s="54"/>
      <c r="Y20" s="54"/>
      <c r="Z20" s="54"/>
      <c r="AA20" s="54"/>
    </row>
    <row r="21" spans="1:27" ht="31.5" customHeight="1" x14ac:dyDescent="0.15">
      <c r="A21" s="27"/>
      <c r="B21" s="117" t="s">
        <v>58</v>
      </c>
      <c r="C21" s="112"/>
      <c r="D21" s="112"/>
      <c r="E21" s="118"/>
      <c r="F21" s="130" t="s">
        <v>588</v>
      </c>
      <c r="G21" s="131"/>
      <c r="H21" s="132" t="s">
        <v>59</v>
      </c>
      <c r="I21" s="133"/>
      <c r="J21" s="133"/>
      <c r="K21" s="58">
        <v>5</v>
      </c>
      <c r="L21" s="59" t="s">
        <v>43</v>
      </c>
      <c r="M21" s="27"/>
      <c r="N21" s="54"/>
      <c r="O21" s="54"/>
      <c r="P21" s="54"/>
      <c r="Q21" s="54"/>
      <c r="R21" s="54"/>
      <c r="S21" s="54"/>
      <c r="T21" s="54"/>
      <c r="U21" s="54"/>
      <c r="V21" s="54"/>
      <c r="W21" s="54"/>
      <c r="X21" s="54"/>
      <c r="Y21" s="54"/>
      <c r="Z21" s="54"/>
      <c r="AA21" s="54"/>
    </row>
    <row r="22" spans="1:27" ht="30.6" customHeight="1" x14ac:dyDescent="0.15">
      <c r="A22" s="30"/>
      <c r="B22" s="117" t="s">
        <v>64</v>
      </c>
      <c r="C22" s="112"/>
      <c r="D22" s="112"/>
      <c r="E22" s="118"/>
      <c r="F22" s="119" t="s">
        <v>589</v>
      </c>
      <c r="G22" s="120"/>
      <c r="H22" s="55" t="s">
        <v>62</v>
      </c>
      <c r="I22" s="56">
        <v>1</v>
      </c>
      <c r="J22" s="57" t="s">
        <v>63</v>
      </c>
      <c r="K22" s="112"/>
      <c r="L22" s="113"/>
      <c r="M22" s="30"/>
      <c r="N22" s="54"/>
      <c r="O22" s="54"/>
      <c r="P22" s="54"/>
      <c r="Q22" s="54"/>
      <c r="R22" s="54"/>
      <c r="S22" s="54"/>
      <c r="T22" s="54"/>
      <c r="U22" s="54"/>
      <c r="V22" s="54"/>
      <c r="W22" s="54"/>
      <c r="X22" s="54"/>
      <c r="Y22" s="54"/>
      <c r="Z22" s="54"/>
      <c r="AA22" s="54"/>
    </row>
    <row r="23" spans="1:27" ht="25.15" customHeight="1" x14ac:dyDescent="0.15">
      <c r="A23" s="29"/>
      <c r="B23" s="114" t="s">
        <v>65</v>
      </c>
      <c r="C23" s="115"/>
      <c r="D23" s="115"/>
      <c r="E23" s="116"/>
      <c r="F23" s="72" t="s">
        <v>60</v>
      </c>
      <c r="G23" s="73">
        <v>2.1</v>
      </c>
      <c r="H23" s="74" t="s">
        <v>43</v>
      </c>
      <c r="I23" s="75" t="s">
        <v>61</v>
      </c>
      <c r="J23" s="73">
        <v>6</v>
      </c>
      <c r="K23" s="110" t="s">
        <v>43</v>
      </c>
      <c r="L23" s="111"/>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4" t="s">
        <v>116</v>
      </c>
      <c r="C26" s="104"/>
      <c r="D26" s="104"/>
      <c r="E26" s="104"/>
      <c r="F26" s="104"/>
      <c r="G26" s="104"/>
      <c r="H26" s="104"/>
      <c r="I26" s="104"/>
      <c r="J26" s="104"/>
      <c r="K26" s="104"/>
      <c r="L26" s="104"/>
      <c r="M26" s="28"/>
      <c r="N26" s="54"/>
      <c r="O26" s="54"/>
      <c r="P26" s="54"/>
      <c r="Q26" s="54"/>
      <c r="R26" s="54"/>
      <c r="S26" s="54"/>
      <c r="T26" s="54"/>
      <c r="U26" s="54"/>
      <c r="V26" s="54"/>
      <c r="W26" s="54"/>
      <c r="X26" s="54"/>
      <c r="Y26" s="54"/>
      <c r="Z26" s="54"/>
      <c r="AA26" s="54"/>
    </row>
    <row r="27" spans="1:27" ht="18.75" customHeight="1" x14ac:dyDescent="0.15">
      <c r="A27" s="27"/>
      <c r="B27" s="105" t="s">
        <v>114</v>
      </c>
      <c r="C27" s="105"/>
      <c r="D27" s="105"/>
      <c r="E27" s="105"/>
      <c r="F27" s="106" t="s">
        <v>590</v>
      </c>
      <c r="G27" s="106"/>
      <c r="H27" s="106"/>
      <c r="I27" s="106"/>
      <c r="J27" s="106"/>
      <c r="K27" s="106"/>
      <c r="L27" s="106"/>
      <c r="M27" s="27"/>
      <c r="N27" s="54"/>
      <c r="O27" s="54"/>
      <c r="P27" s="54"/>
      <c r="Q27" s="54"/>
      <c r="R27" s="54"/>
      <c r="S27" s="54"/>
      <c r="T27" s="54"/>
      <c r="U27" s="54"/>
      <c r="V27" s="54"/>
      <c r="W27" s="54"/>
      <c r="X27" s="54"/>
      <c r="Y27" s="54"/>
      <c r="Z27" s="54"/>
      <c r="AA27" s="54"/>
    </row>
    <row r="28" spans="1:27" ht="18.75" customHeight="1" x14ac:dyDescent="0.15">
      <c r="A28" s="27"/>
      <c r="B28" s="102" t="s">
        <v>115</v>
      </c>
      <c r="C28" s="102"/>
      <c r="D28" s="102"/>
      <c r="E28" s="102"/>
      <c r="F28" s="103"/>
      <c r="G28" s="103"/>
      <c r="H28" s="103"/>
      <c r="I28" s="103"/>
      <c r="J28" s="103"/>
      <c r="K28" s="103"/>
      <c r="L28" s="103"/>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7" t="s">
        <v>69</v>
      </c>
      <c r="B31" s="107"/>
      <c r="C31" s="107"/>
      <c r="D31" s="107"/>
      <c r="E31" s="107"/>
      <c r="F31" s="107"/>
      <c r="G31" s="107"/>
      <c r="H31" s="121" t="s">
        <v>70</v>
      </c>
      <c r="I31" s="121"/>
      <c r="J31" s="121"/>
      <c r="K31" s="121"/>
      <c r="L31" s="121"/>
      <c r="M31" s="25"/>
      <c r="N31" s="54"/>
      <c r="O31" s="54"/>
      <c r="P31" s="54"/>
      <c r="Q31" s="54"/>
      <c r="R31" s="54"/>
      <c r="S31" s="54"/>
      <c r="T31" s="54"/>
      <c r="U31" s="54"/>
      <c r="V31" s="54"/>
      <c r="W31" s="54"/>
      <c r="X31" s="54"/>
      <c r="Y31" s="54"/>
      <c r="Z31" s="54"/>
      <c r="AA31" s="54"/>
    </row>
    <row r="32" spans="1:27" ht="27.75" customHeight="1" x14ac:dyDescent="0.15">
      <c r="A32" s="51">
        <v>1</v>
      </c>
      <c r="B32" s="109"/>
      <c r="C32" s="109"/>
      <c r="D32" s="109"/>
      <c r="E32" s="109"/>
      <c r="F32" s="109"/>
      <c r="G32" s="109"/>
      <c r="H32" s="107"/>
      <c r="I32" s="107"/>
      <c r="J32" s="107"/>
      <c r="K32" s="107"/>
      <c r="L32" s="107"/>
      <c r="M32" s="27"/>
      <c r="N32" s="54"/>
      <c r="O32" s="54"/>
      <c r="P32" s="54"/>
      <c r="Q32" s="54"/>
      <c r="R32" s="54"/>
      <c r="S32" s="54"/>
      <c r="T32" s="54"/>
      <c r="U32" s="54"/>
      <c r="V32" s="54"/>
      <c r="W32" s="54"/>
      <c r="X32" s="54"/>
      <c r="Y32" s="54"/>
      <c r="Z32" s="54"/>
      <c r="AA32" s="54"/>
    </row>
    <row r="33" spans="1:27" ht="27.75" customHeight="1" x14ac:dyDescent="0.15">
      <c r="A33" s="51">
        <v>2</v>
      </c>
      <c r="B33" s="109"/>
      <c r="C33" s="109"/>
      <c r="D33" s="109"/>
      <c r="E33" s="109"/>
      <c r="F33" s="109"/>
      <c r="G33" s="109"/>
      <c r="H33" s="107"/>
      <c r="I33" s="107"/>
      <c r="J33" s="107"/>
      <c r="K33" s="107"/>
      <c r="L33" s="107"/>
      <c r="M33" s="27"/>
      <c r="N33" s="54"/>
      <c r="O33" s="54"/>
      <c r="P33" s="54"/>
      <c r="Q33" s="54"/>
      <c r="R33" s="54"/>
      <c r="S33" s="54"/>
      <c r="T33" s="54"/>
      <c r="U33" s="54"/>
      <c r="V33" s="54"/>
      <c r="W33" s="54"/>
      <c r="X33" s="54"/>
      <c r="Y33" s="54"/>
      <c r="Z33" s="54"/>
      <c r="AA33" s="54"/>
    </row>
    <row r="34" spans="1:27" ht="27.75" customHeight="1" x14ac:dyDescent="0.15">
      <c r="A34" s="51">
        <v>3</v>
      </c>
      <c r="B34" s="109"/>
      <c r="C34" s="109"/>
      <c r="D34" s="109"/>
      <c r="E34" s="109"/>
      <c r="F34" s="109"/>
      <c r="G34" s="109"/>
      <c r="H34" s="107"/>
      <c r="I34" s="107"/>
      <c r="J34" s="107"/>
      <c r="K34" s="107"/>
      <c r="L34" s="107"/>
      <c r="M34" s="27"/>
      <c r="N34" s="54"/>
      <c r="O34" s="54"/>
      <c r="P34" s="54"/>
      <c r="Q34" s="54"/>
      <c r="R34" s="54"/>
      <c r="S34" s="54"/>
      <c r="T34" s="54"/>
      <c r="U34" s="54"/>
      <c r="V34" s="54"/>
      <c r="W34" s="54"/>
      <c r="X34" s="54"/>
      <c r="Y34" s="54"/>
      <c r="Z34" s="54"/>
      <c r="AA34" s="54"/>
    </row>
    <row r="35" spans="1:27" ht="27.75" customHeight="1" x14ac:dyDescent="0.15">
      <c r="A35" s="51">
        <v>4</v>
      </c>
      <c r="B35" s="109"/>
      <c r="C35" s="109"/>
      <c r="D35" s="109"/>
      <c r="E35" s="109"/>
      <c r="F35" s="109"/>
      <c r="G35" s="109"/>
      <c r="H35" s="107"/>
      <c r="I35" s="107"/>
      <c r="J35" s="107"/>
      <c r="K35" s="107"/>
      <c r="L35" s="107"/>
      <c r="M35" s="29"/>
      <c r="N35" s="54"/>
      <c r="O35" s="54"/>
      <c r="P35" s="54"/>
      <c r="Q35" s="54"/>
      <c r="R35" s="54"/>
      <c r="S35" s="54"/>
      <c r="T35" s="54"/>
      <c r="U35" s="54"/>
      <c r="V35" s="54"/>
      <c r="W35" s="54"/>
      <c r="X35" s="54"/>
      <c r="Y35" s="54"/>
      <c r="Z35" s="54"/>
      <c r="AA35" s="54"/>
    </row>
    <row r="36" spans="1:27" ht="27.75" customHeight="1" x14ac:dyDescent="0.15">
      <c r="A36" s="51">
        <v>5</v>
      </c>
      <c r="B36" s="109"/>
      <c r="C36" s="109"/>
      <c r="D36" s="109"/>
      <c r="E36" s="109"/>
      <c r="F36" s="109"/>
      <c r="G36" s="109"/>
      <c r="H36" s="107"/>
      <c r="I36" s="107"/>
      <c r="J36" s="107"/>
      <c r="K36" s="107"/>
      <c r="L36" s="107"/>
      <c r="M36" s="30"/>
      <c r="N36" s="54"/>
      <c r="O36" s="54"/>
      <c r="P36" s="54"/>
      <c r="Q36" s="54"/>
      <c r="R36" s="54"/>
      <c r="S36" s="54"/>
      <c r="T36" s="54"/>
      <c r="U36" s="54"/>
      <c r="V36" s="54"/>
      <c r="W36" s="54"/>
      <c r="X36" s="54"/>
      <c r="Y36" s="54"/>
      <c r="Z36" s="54"/>
      <c r="AA36" s="54"/>
    </row>
    <row r="37" spans="1:27" ht="27.75" customHeight="1" x14ac:dyDescent="0.15">
      <c r="A37" s="51">
        <v>6</v>
      </c>
      <c r="B37" s="109"/>
      <c r="C37" s="109"/>
      <c r="D37" s="109"/>
      <c r="E37" s="109"/>
      <c r="F37" s="109"/>
      <c r="G37" s="109"/>
      <c r="H37" s="107"/>
      <c r="I37" s="107"/>
      <c r="J37" s="107"/>
      <c r="K37" s="107"/>
      <c r="L37" s="107"/>
      <c r="M37" s="27"/>
      <c r="N37" s="54"/>
      <c r="O37" s="54"/>
      <c r="P37" s="54"/>
      <c r="Q37" s="54"/>
      <c r="R37" s="54"/>
      <c r="S37" s="54"/>
      <c r="T37" s="54"/>
      <c r="U37" s="54"/>
      <c r="V37" s="54"/>
      <c r="W37" s="54"/>
      <c r="X37" s="54"/>
      <c r="Y37" s="54"/>
      <c r="Z37" s="54"/>
      <c r="AA37" s="54"/>
    </row>
    <row r="38" spans="1:27" ht="27.75" customHeight="1" x14ac:dyDescent="0.15">
      <c r="A38" s="51">
        <v>7</v>
      </c>
      <c r="B38" s="109"/>
      <c r="C38" s="109"/>
      <c r="D38" s="109"/>
      <c r="E38" s="109"/>
      <c r="F38" s="109"/>
      <c r="G38" s="109"/>
      <c r="H38" s="107"/>
      <c r="I38" s="107"/>
      <c r="J38" s="107"/>
      <c r="K38" s="107"/>
      <c r="L38" s="107"/>
      <c r="M38" s="27"/>
      <c r="N38" s="54"/>
      <c r="O38" s="54"/>
      <c r="P38" s="54"/>
      <c r="Q38" s="54"/>
      <c r="R38" s="54"/>
      <c r="S38" s="54"/>
      <c r="T38" s="54"/>
      <c r="U38" s="54"/>
      <c r="V38" s="54"/>
      <c r="W38" s="54"/>
      <c r="X38" s="54"/>
      <c r="Y38" s="54"/>
      <c r="Z38" s="54"/>
      <c r="AA38" s="54"/>
    </row>
    <row r="39" spans="1:27" ht="27.75" customHeight="1" x14ac:dyDescent="0.15">
      <c r="A39" s="51">
        <v>8</v>
      </c>
      <c r="B39" s="109"/>
      <c r="C39" s="109"/>
      <c r="D39" s="109"/>
      <c r="E39" s="109"/>
      <c r="F39" s="109"/>
      <c r="G39" s="109"/>
      <c r="H39" s="107"/>
      <c r="I39" s="107"/>
      <c r="J39" s="107"/>
      <c r="K39" s="107"/>
      <c r="L39" s="107"/>
      <c r="M39" s="52"/>
      <c r="N39" s="54"/>
      <c r="O39" s="54"/>
      <c r="P39" s="54"/>
      <c r="Q39" s="54"/>
      <c r="R39" s="54"/>
      <c r="S39" s="54"/>
      <c r="T39" s="54"/>
      <c r="U39" s="54"/>
      <c r="V39" s="54"/>
      <c r="W39" s="54"/>
      <c r="X39" s="54"/>
      <c r="Y39" s="54"/>
      <c r="Z39" s="54"/>
      <c r="AA39" s="54"/>
    </row>
    <row r="40" spans="1:27" ht="27.75" customHeight="1" x14ac:dyDescent="0.15">
      <c r="A40" s="51">
        <v>9</v>
      </c>
      <c r="B40" s="109"/>
      <c r="C40" s="109"/>
      <c r="D40" s="109"/>
      <c r="E40" s="109"/>
      <c r="F40" s="109"/>
      <c r="G40" s="109"/>
      <c r="H40" s="107"/>
      <c r="I40" s="107"/>
      <c r="J40" s="107"/>
      <c r="K40" s="107"/>
      <c r="L40" s="107"/>
      <c r="M40" s="27"/>
      <c r="N40" s="54"/>
      <c r="O40" s="54"/>
      <c r="P40" s="54"/>
      <c r="Q40" s="54"/>
      <c r="R40" s="54"/>
      <c r="S40" s="54"/>
      <c r="T40" s="54"/>
      <c r="U40" s="54"/>
      <c r="V40" s="54"/>
      <c r="W40" s="54"/>
      <c r="X40" s="54"/>
      <c r="Y40" s="54"/>
      <c r="Z40" s="54"/>
      <c r="AA40" s="54"/>
    </row>
    <row r="41" spans="1:27" ht="27.75" customHeight="1" x14ac:dyDescent="0.15">
      <c r="A41" s="51">
        <v>10</v>
      </c>
      <c r="B41" s="109"/>
      <c r="C41" s="109"/>
      <c r="D41" s="109"/>
      <c r="E41" s="109"/>
      <c r="F41" s="109"/>
      <c r="G41" s="109"/>
      <c r="H41" s="107"/>
      <c r="I41" s="107"/>
      <c r="J41" s="107"/>
      <c r="K41" s="107"/>
      <c r="L41" s="10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8" t="s">
        <v>74</v>
      </c>
      <c r="C46" s="108"/>
      <c r="D46" s="108"/>
      <c r="E46" s="108"/>
      <c r="F46" s="108"/>
      <c r="G46" s="108"/>
      <c r="H46" s="108"/>
      <c r="I46" s="108"/>
      <c r="J46" s="108"/>
      <c r="K46" s="108"/>
      <c r="L46" s="108"/>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8" t="s">
        <v>10</v>
      </c>
      <c r="C48" s="148"/>
      <c r="D48" s="148"/>
      <c r="E48" s="148"/>
      <c r="F48" s="148"/>
      <c r="G48" s="148"/>
      <c r="H48" s="148"/>
      <c r="I48" s="148"/>
      <c r="J48" s="148"/>
      <c r="K48" s="148"/>
      <c r="L48" s="148"/>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0" t="s">
        <v>9</v>
      </c>
      <c r="C50" s="170"/>
      <c r="D50" s="170"/>
      <c r="E50" s="170"/>
      <c r="F50" s="48" t="s">
        <v>6</v>
      </c>
      <c r="G50" s="149">
        <f>G17</f>
        <v>1.8</v>
      </c>
      <c r="H50" s="150"/>
      <c r="I50" s="26" t="s">
        <v>7</v>
      </c>
      <c r="J50" s="149">
        <f>J17</f>
        <v>1.8</v>
      </c>
      <c r="K50" s="150"/>
      <c r="L50" s="25"/>
      <c r="M50" s="25"/>
      <c r="N50" s="39"/>
      <c r="X50" s="39"/>
      <c r="Y50" s="39"/>
      <c r="Z50" s="39"/>
    </row>
    <row r="51" spans="1:26" ht="16.899999999999999" customHeight="1" x14ac:dyDescent="0.15">
      <c r="A51" s="25"/>
      <c r="B51" s="171" t="s">
        <v>8</v>
      </c>
      <c r="C51" s="171"/>
      <c r="D51" s="171"/>
      <c r="E51" s="171"/>
      <c r="F51" s="171"/>
      <c r="G51" s="169" t="str">
        <f>F21</f>
        <v>応相談</v>
      </c>
      <c r="H51" s="169"/>
      <c r="I51" s="169"/>
      <c r="J51" s="169"/>
      <c r="K51" s="169"/>
      <c r="L51" s="25"/>
      <c r="M51" s="25"/>
      <c r="N51" s="39"/>
      <c r="X51" s="39"/>
      <c r="Y51" s="39"/>
      <c r="Z51" s="39"/>
    </row>
    <row r="52" spans="1:26" ht="16.899999999999999" customHeight="1" x14ac:dyDescent="0.15">
      <c r="A52" s="25"/>
      <c r="B52" s="171" t="s">
        <v>12</v>
      </c>
      <c r="C52" s="171"/>
      <c r="D52" s="171"/>
      <c r="E52" s="171"/>
      <c r="F52" s="171"/>
      <c r="G52" s="169">
        <f>K21</f>
        <v>5</v>
      </c>
      <c r="H52" s="169"/>
      <c r="I52" s="169"/>
      <c r="J52" s="169"/>
      <c r="K52" s="169"/>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9">
      <formula>#REF!="令和2年度の応募時に提出した"</formula>
    </cfRule>
    <cfRule type="expression" dxfId="18" priority="20">
      <formula>#REF!="令和元年度の応募時に提出した"</formula>
    </cfRule>
  </conditionalFormatting>
  <conditionalFormatting sqref="B13:B14 F13:F16 B16:B19 F18:F19 H19 K19">
    <cfRule type="expression" dxfId="17" priority="17">
      <formula>#REF!="令和4年度の応募時に提出した"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1">
      <formula>#REF!="令和2年度の応募時に提出した"</formula>
    </cfRule>
    <cfRule type="expression" dxfId="10" priority="12">
      <formula>#REF!="令和元年度の応募時に提出した"</formula>
    </cfRule>
  </conditionalFormatting>
  <conditionalFormatting sqref="F17">
    <cfRule type="expression" dxfId="9" priority="9">
      <formula>#REF!="令和4年度の応募時に提出した"</formula>
    </cfRule>
    <cfRule type="expression" dxfId="8" priority="10">
      <formula>#REF!="令和3年度の応募時に提出した"</formula>
    </cfRule>
  </conditionalFormatting>
  <conditionalFormatting sqref="H19:H20">
    <cfRule type="expression" dxfId="7" priority="15">
      <formula>#REF!="令和2年度の応募時に提出した"</formula>
    </cfRule>
    <cfRule type="expression" dxfId="6" priority="16">
      <formula>#REF!="令和元年度の応募時に提出した"</formula>
    </cfRule>
  </conditionalFormatting>
  <conditionalFormatting sqref="H20">
    <cfRule type="expression" dxfId="5" priority="13">
      <formula>#REF!="令和4年度の応募時に提出した"</formula>
    </cfRule>
    <cfRule type="expression" dxfId="4" priority="14">
      <formula>#REF!="令和3年度の応募時に提出した"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F088</v>
      </c>
      <c r="B2" s="83" t="str">
        <f>①ヒアリングシートについて!F2</f>
        <v>伝統芸能</v>
      </c>
      <c r="C2" s="83" t="str">
        <f>①ヒアリングシートについて!H2</f>
        <v>邦舞</v>
      </c>
      <c r="D2" s="83" t="str">
        <f>①ヒアリングシートについて!J2</f>
        <v>A区分</v>
      </c>
      <c r="E2" s="83" t="str">
        <f>①ヒアリングシートについて!L2</f>
        <v>F</v>
      </c>
      <c r="F2" s="83" t="str">
        <f>①ヒアリングシートについて!C3</f>
        <v>舞踊集団菊の会</v>
      </c>
      <c r="G2" s="83" t="str">
        <f>①ヒアリングシートについて!I3</f>
        <v>株式会社舞踊集団菊の会</v>
      </c>
      <c r="H2" s="83" t="str">
        <f>①ヒアリングシートについて!F13</f>
        <v>制限なし</v>
      </c>
      <c r="I2" s="83">
        <f>①ヒアリングシートについて!K13</f>
        <v>30</v>
      </c>
      <c r="J2" s="83">
        <f>①ヒアリングシートについて!G14</f>
        <v>11</v>
      </c>
      <c r="K2" s="83" t="str">
        <f>①ヒアリングシートについて!J14</f>
        <v>7～8</v>
      </c>
      <c r="L2" s="83">
        <f>①ヒアリングシートについて!G15</f>
        <v>0</v>
      </c>
      <c r="M2" s="83" t="str">
        <f>①ヒアリングシートについて!G16</f>
        <v>可</v>
      </c>
      <c r="N2" s="83" t="str">
        <f>①ヒアリングシートについて!K16</f>
        <v>条件が合えば可</v>
      </c>
      <c r="O2" s="83">
        <f>①ヒアリングシートについて!G17</f>
        <v>1.8</v>
      </c>
      <c r="P2" s="83">
        <f>①ヒアリングシートについて!J17</f>
        <v>1.8</v>
      </c>
      <c r="Q2" s="83" t="str">
        <f>①ヒアリングシートについて!F18</f>
        <v>不要</v>
      </c>
      <c r="R2" s="83" t="str">
        <f>①ヒアリングシートについて!K18</f>
        <v>なくても良い</v>
      </c>
      <c r="S2" s="83" t="str">
        <f>①ヒアリングシートについて!F19</f>
        <v>使わない</v>
      </c>
      <c r="T2" s="83">
        <f>①ヒアリングシートについて!K19</f>
        <v>0</v>
      </c>
      <c r="U2" s="83" t="str">
        <f>①ヒアリングシートについて!K20</f>
        <v>不要</v>
      </c>
      <c r="V2" s="83" t="str">
        <f>①ヒアリングシートについて!F21</f>
        <v>応相談</v>
      </c>
      <c r="W2" s="83">
        <f>①ヒアリングシートについて!K21</f>
        <v>5</v>
      </c>
      <c r="X2" s="83" t="str">
        <f>①ヒアリングシートについて!F22</f>
        <v>小型トラック(軽トラック)</v>
      </c>
      <c r="Y2" s="83">
        <f>①ヒアリングシートについて!I22</f>
        <v>1</v>
      </c>
      <c r="Z2" s="83">
        <f>①ヒアリングシートについて!G23</f>
        <v>2.1</v>
      </c>
      <c r="AA2" s="83">
        <f>①ヒアリングシートについて!J23</f>
        <v>6</v>
      </c>
      <c r="AB2" s="83" t="str">
        <f>①ヒアリングシートについて!F27</f>
        <v>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2023-11-07T04:25:58Z</cp:lastPrinted>
  <dcterms:created xsi:type="dcterms:W3CDTF">2017-09-27T00:12:11Z</dcterms:created>
  <dcterms:modified xsi:type="dcterms:W3CDTF">2023-11-07T06:52:13Z</dcterms:modified>
</cp:coreProperties>
</file>