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C2" i="15"/>
  <c r="J2" i="3"/>
  <c r="D2" i="15" s="1"/>
</calcChain>
</file>

<file path=xl/sharedStrings.xml><?xml version="1.0" encoding="utf-8"?>
<sst xmlns="http://schemas.openxmlformats.org/spreadsheetml/2006/main" count="1351" uniqueCount="597">
  <si>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</si>
  <si>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</si>
  <si>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</si>
  <si>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</si>
  <si>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</si>
  <si>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</si>
  <si>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</si>
  <si>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</si>
  <si>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</si>
  <si>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</si>
  <si>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</si>
  <si>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</si>
  <si>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</si>
  <si>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</si>
  <si>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</si>
  <si>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</si>
  <si>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</si>
  <si>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</si>
  <si>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</si>
  <si>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</si>
  <si>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</si>
  <si>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</si>
  <si>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</si>
  <si>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</si>
  <si>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</si>
  <si>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</si>
  <si>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</si>
  <si>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</si>
  <si>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</si>
  <si>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</si>
  <si>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</si>
  <si>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</si>
  <si>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</si>
  <si>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</si>
  <si>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</si>
  <si>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</si>
  <si>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</si>
  <si>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</si>
  <si>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</si>
  <si>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</si>
  <si>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</si>
  <si>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</si>
  <si>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</si>
  <si>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</si>
  <si>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</si>
  <si>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</si>
  <si>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</si>
  <si>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</si>
  <si>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</si>
  <si>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</si>
  <si>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</si>
  <si>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</si>
  <si>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</si>
  <si>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</si>
  <si>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</si>
  <si>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</si>
  <si>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</si>
  <si>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</si>
  <si>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</si>
  <si>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</si>
  <si>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</si>
  <si>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</si>
  <si>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</si>
  <si>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</si>
  <si>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</si>
  <si>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</si>
  <si>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</si>
  <si>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</si>
  <si>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</si>
  <si>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</si>
  <si>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</si>
  <si>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</si>
  <si>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</si>
  <si>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</si>
  <si>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</si>
  <si>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</si>
  <si>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</si>
  <si>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</si>
  <si>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</si>
  <si>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</si>
  <si>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</si>
  <si>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</si>
  <si>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</si>
  <si>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</si>
  <si>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</si>
  <si>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</si>
  <si>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</si>
  <si>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</si>
  <si>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</si>
  <si>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</si>
  <si>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</si>
  <si>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</si>
  <si>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</si>
  <si>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</si>
  <si>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</si>
  <si>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</si>
  <si>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</si>
  <si>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</si>
  <si>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</si>
  <si>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</si>
  <si>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</si>
  <si>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</si>
  <si>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</si>
  <si>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</si>
  <si>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</si>
  <si>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</si>
  <si>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</si>
  <si>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</si>
  <si>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</si>
  <si>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</si>
  <si>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</si>
  <si>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</si>
  <si>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</si>
  <si>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</si>
  <si>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</si>
  <si>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</si>
  <si>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</si>
  <si>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</si>
  <si>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</si>
  <si>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</si>
  <si>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</si>
  <si>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</si>
  <si>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</si>
  <si>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</si>
  <si>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</si>
  <si>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</si>
  <si>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</si>
  <si>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</si>
  <si>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</si>
  <si>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</si>
  <si>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</si>
  <si>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</si>
  <si>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</si>
  <si>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</si>
  <si>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</si>
  <si>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</si>
  <si>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</si>
  <si>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</si>
  <si>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</si>
  <si>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</si>
  <si>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</si>
  <si>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</si>
  <si>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</si>
  <si>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</si>
  <si>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</si>
  <si>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</si>
  <si>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</si>
  <si>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</si>
  <si>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</si>
  <si>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</si>
  <si>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</si>
  <si>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</si>
  <si>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</si>
  <si>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</si>
  <si>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</si>
  <si>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</si>
  <si>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</si>
  <si>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</si>
  <si>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</si>
  <si>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</si>
  <si>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</si>
  <si>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</si>
  <si>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</si>
  <si>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</si>
  <si>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</si>
  <si>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</si>
  <si>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</si>
  <si>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</si>
  <si>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</si>
  <si>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</si>
  <si>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</si>
  <si>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</si>
  <si>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</si>
  <si>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</si>
  <si>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</si>
  <si>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</si>
  <si>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</si>
  <si>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</si>
  <si>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</si>
  <si>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</si>
  <si>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</si>
  <si>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</si>
  <si>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</si>
  <si>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</si>
  <si>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</si>
  <si>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</si>
  <si>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</si>
  <si>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</si>
  <si>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</si>
  <si>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</si>
  <si>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</si>
  <si>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</si>
  <si>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</si>
  <si>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</si>
  <si>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</si>
  <si>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</si>
  <si>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</si>
  <si>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</si>
  <si>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</si>
  <si>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</si>
  <si>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</si>
  <si>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</si>
  <si>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</si>
  <si>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</si>
  <si>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</si>
  <si>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</si>
  <si>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</si>
  <si>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</si>
  <si>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</si>
  <si>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</si>
  <si>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</si>
  <si>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</si>
  <si>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</si>
  <si>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</si>
  <si>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</si>
  <si>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</si>
  <si>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</si>
  <si>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</si>
  <si>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</si>
  <si>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</si>
  <si>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</si>
  <si>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</si>
  <si>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</si>
  <si>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</si>
  <si>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</si>
  <si>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</si>
  <si>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</si>
  <si>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</si>
  <si>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</si>
  <si>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</si>
  <si>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</si>
  <si>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</si>
  <si>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</si>
  <si>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</si>
  <si>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</si>
  <si>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</si>
  <si>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</si>
  <si>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</si>
  <si>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</si>
  <si>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</si>
  <si>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</si>
  <si>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</si>
  <si>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</si>
  <si>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</si>
  <si>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</si>
  <si>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</si>
  <si>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</si>
  <si>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</si>
  <si>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</si>
  <si>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</si>
  <si>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</si>
  <si>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</si>
  <si>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</si>
  <si>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</si>
  <si>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</si>
  <si>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</si>
  <si>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</si>
  <si>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</si>
  <si>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</si>
  <si>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</si>
  <si>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</si>
  <si>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</si>
  <si>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</si>
  <si>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</si>
  <si>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</si>
  <si>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</si>
  <si>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</si>
  <si>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</si>
  <si>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</si>
  <si>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</si>
  <si>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</si>
  <si>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</si>
  <si>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</si>
  <si>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</si>
  <si>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</si>
  <si>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</si>
  <si>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</si>
  <si>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</si>
  <si>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</si>
  <si>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</si>
  <si>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</si>
  <si>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</si>
  <si>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</si>
  <si>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</si>
  <si>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</si>
  <si>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</si>
  <si>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</si>
  <si>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</si>
  <si>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</si>
  <si>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</si>
  <si>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</si>
  <si>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</si>
  <si>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</si>
  <si>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</si>
  <si>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</si>
  <si>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</si>
  <si>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</si>
  <si>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</si>
  <si>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</si>
  <si>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</si>
  <si>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</si>
  <si>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</si>
  <si>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</si>
  <si>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</si>
  <si>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</si>
  <si>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</si>
  <si>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</si>
  <si>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</si>
  <si>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</si>
  <si>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</si>
  <si>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</si>
  <si>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</si>
  <si>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</si>
  <si>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</si>
  <si>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</si>
  <si>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</si>
  <si>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</si>
  <si>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</si>
  <si>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</si>
  <si>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</si>
  <si>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</si>
  <si>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</si>
  <si>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</si>
  <si>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</si>
  <si>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</si>
  <si>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</si>
  <si>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</si>
  <si>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</si>
  <si>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</si>
  <si>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</si>
  <si>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</si>
  <si>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</si>
  <si>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</si>
  <si>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</si>
  <si>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</si>
  <si>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</si>
  <si>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</si>
  <si>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</si>
  <si>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</si>
  <si>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</si>
  <si>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</si>
  <si>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</si>
  <si>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</si>
  <si>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</si>
  <si>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</si>
  <si>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</si>
  <si>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</si>
  <si>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</si>
  <si>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</si>
  <si>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</si>
  <si>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</si>
  <si>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</si>
  <si>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</si>
  <si>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</si>
  <si>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</si>
  <si>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</si>
  <si>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</si>
  <si>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</si>
  <si>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</si>
  <si>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</si>
  <si>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</si>
  <si>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</si>
  <si>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</si>
  <si>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</si>
  <si>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</si>
  <si>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</si>
  <si>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</si>
  <si>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</si>
  <si>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</si>
  <si>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</si>
  <si>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</si>
  <si>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</si>
  <si>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</si>
  <si>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</si>
  <si>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</si>
  <si>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</si>
  <si>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</si>
  <si>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</si>
  <si>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</si>
  <si>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</si>
  <si>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</si>
  <si>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</si>
  <si>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</si>
  <si>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</si>
  <si>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</si>
  <si>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</si>
  <si>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</si>
  <si>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</si>
  <si>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</si>
  <si>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</si>
  <si>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</si>
  <si>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</si>
  <si>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</si>
  <si>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</si>
  <si>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</si>
  <si>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</si>
  <si>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</si>
  <si>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</si>
  <si>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</si>
  <si>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</si>
  <si>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</si>
  <si>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</si>
  <si>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</si>
  <si>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</si>
  <si>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</si>
  <si>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</si>
  <si>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</si>
  <si>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</si>
  <si>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</si>
  <si>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</si>
  <si>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</si>
  <si>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</si>
  <si>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</si>
  <si>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</si>
  <si>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</si>
  <si>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</si>
  <si>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</si>
  <si>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</si>
  <si>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</si>
  <si>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</si>
  <si>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</si>
  <si>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</si>
  <si>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</si>
  <si>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</si>
  <si>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</si>
  <si>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</si>
  <si>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</si>
  <si>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</si>
  <si>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</si>
  <si>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</si>
  <si>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</si>
  <si>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</si>
  <si>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</si>
  <si>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</si>
  <si>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</si>
  <si>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</si>
  <si>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</si>
  <si>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</si>
  <si>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</si>
  <si>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</si>
  <si>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</si>
  <si>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</si>
  <si>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</si>
  <si>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</si>
  <si>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</si>
  <si>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</si>
  <si>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</si>
  <si>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</si>
  <si>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</si>
  <si>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</si>
  <si>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</si>
  <si>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</si>
  <si>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</si>
  <si>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</si>
  <si>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</si>
  <si>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</si>
  <si>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</si>
  <si>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</si>
  <si>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</si>
  <si>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</si>
  <si>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</si>
  <si>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</si>
  <si>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</si>
  <si>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</si>
  <si>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</si>
  <si>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</si>
  <si>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</si>
  <si>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</si>
  <si>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</si>
  <si>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</si>
  <si>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</si>
  <si>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</si>
  <si>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</si>
  <si>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</si>
  <si>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</si>
  <si>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</si>
  <si>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</si>
  <si>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</si>
  <si>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</si>
  <si>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</si>
  <si>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</si>
  <si>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</si>
  <si>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</si>
  <si>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</si>
  <si>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</si>
  <si>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</si>
  <si>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</si>
  <si>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</si>
  <si>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</si>
  <si>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</si>
  <si>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</si>
  <si>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</si>
  <si>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</si>
  <si>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</si>
  <si>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</si>
  <si>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</si>
  <si>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</si>
  <si>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</si>
  <si>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</si>
  <si>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</si>
  <si>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</si>
  <si>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</si>
  <si>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</si>
  <si>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</si>
  <si>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</si>
  <si>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</si>
  <si>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</si>
  <si>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</si>
  <si>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</si>
  <si>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</si>
  <si>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</si>
  <si>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</si>
  <si>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</si>
  <si>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</si>
  <si>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</si>
  <si>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</si>
  <si>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</si>
  <si>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</si>
  <si>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</si>
  <si>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</si>
  <si>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</si>
  <si>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</si>
  <si>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</si>
  <si>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</si>
  <si>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</si>
  <si>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</si>
  <si>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</si>
  <si>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</si>
  <si>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</si>
  <si>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</si>
  <si>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</si>
  <si>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</si>
  <si>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</si>
  <si>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</si>
  <si>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</si>
  <si>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</si>
  <si>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</si>
  <si>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</si>
  <si>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</si>
  <si>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</si>
  <si>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</si>
  <si>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</si>
  <si>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</si>
  <si>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</si>
  <si>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</si>
  <si>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</si>
  <si>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</si>
  <si>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</si>
  <si>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</si>
  <si>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</si>
  <si>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</si>
  <si>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</si>
  <si>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</si>
  <si>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</si>
  <si>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</si>
  <si>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</si>
  <si>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</si>
  <si>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</si>
  <si>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</si>
  <si>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</si>
  <si>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</si>
  <si>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</si>
  <si>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</si>
  <si>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</si>
  <si>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</si>
  <si>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</si>
  <si>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</si>
  <si>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</si>
  <si>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</si>
  <si>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</si>
  <si>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</si>
  <si>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</si>
  <si>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</si>
  <si>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</si>
  <si>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</si>
  <si>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</si>
  <si>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</si>
  <si>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</si>
  <si>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</si>
  <si>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</si>
  <si>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</si>
  <si>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</si>
  <si>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</si>
  <si>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</si>
  <si>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不可</t>
  </si>
  <si>
    <t>5割程度必要</t>
  </si>
  <si>
    <t>有無さえ分ればよい</t>
  </si>
  <si>
    <t>使わない</t>
  </si>
  <si>
    <t>なし</t>
  </si>
  <si>
    <t>不要</t>
  </si>
  <si>
    <t>応相談</t>
  </si>
  <si>
    <t>中型トラック</t>
  </si>
  <si>
    <t>特になし</t>
    <rPh sb="0" eb="1">
      <t>トク</t>
    </rPh>
    <phoneticPr fontId="1"/>
  </si>
  <si>
    <t>非常時の避難・誘導計画及びその実行は学校側にてお願い致します。</t>
    <rPh sb="0" eb="3">
      <t>ヒジョウジ</t>
    </rPh>
    <rPh sb="4" eb="6">
      <t>ヒナン</t>
    </rPh>
    <rPh sb="7" eb="11">
      <t>ユウドウケイカク</t>
    </rPh>
    <rPh sb="11" eb="12">
      <t>オヨ</t>
    </rPh>
    <rPh sb="15" eb="17">
      <t>ジッコウ</t>
    </rPh>
    <rPh sb="18" eb="21">
      <t>ガッコウガワ</t>
    </rPh>
    <rPh sb="24" eb="25">
      <t>ネガ</t>
    </rPh>
    <rPh sb="26" eb="27">
      <t>イタ</t>
    </rPh>
    <phoneticPr fontId="1"/>
  </si>
  <si>
    <t>体育館のチャイム・一斉放送は緊急時を除き、切断して下さい。</t>
    <rPh sb="0" eb="3">
      <t>タイイクカン</t>
    </rPh>
    <rPh sb="9" eb="11">
      <t>イッセイ</t>
    </rPh>
    <rPh sb="11" eb="13">
      <t>ホウソウ</t>
    </rPh>
    <rPh sb="14" eb="17">
      <t>キンキュウジ</t>
    </rPh>
    <rPh sb="18" eb="19">
      <t>ノゾ</t>
    </rPh>
    <rPh sb="21" eb="23">
      <t>セツダン</t>
    </rPh>
    <rPh sb="25" eb="26">
      <t>クダ</t>
    </rPh>
    <phoneticPr fontId="1"/>
  </si>
  <si>
    <t>放送設備（解説時のハンドマイク）は利用可能でしょうか。</t>
    <rPh sb="0" eb="4">
      <t>ホウソウセツビ</t>
    </rPh>
    <rPh sb="5" eb="7">
      <t>カイセツ</t>
    </rPh>
    <rPh sb="7" eb="8">
      <t>ジ</t>
    </rPh>
    <rPh sb="17" eb="19">
      <t>リヨウ</t>
    </rPh>
    <rPh sb="19" eb="21">
      <t>カノウ</t>
    </rPh>
    <phoneticPr fontId="1"/>
  </si>
  <si>
    <t>体育館になるべく近い控室（20名程度、着替え・昼食用）があるとありがたいです。</t>
    <rPh sb="0" eb="3">
      <t>タイイクカン</t>
    </rPh>
    <rPh sb="8" eb="9">
      <t>チカ</t>
    </rPh>
    <rPh sb="10" eb="12">
      <t>ヒカエシツ</t>
    </rPh>
    <rPh sb="15" eb="16">
      <t>メイ</t>
    </rPh>
    <rPh sb="16" eb="18">
      <t>テイド</t>
    </rPh>
    <rPh sb="19" eb="21">
      <t>キガ</t>
    </rPh>
    <rPh sb="23" eb="25">
      <t>チュウショク</t>
    </rPh>
    <rPh sb="25" eb="2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</si>
</sst>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36"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0" borderId="5" xfId="0" applyFont="1" applyBorder="1" applyAlignment="1">
      <alignment horizontal="left" vertical="center"/>
    </xf>
    <xf numFmtId="0" fontId="36" fillId="0" borderId="5" xfId="0" applyFont="1" applyBorder="1" applyAlignment="1">
      <alignment horizontal="left"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7</xdr:col>
      <xdr:colOff>50800</xdr:colOff>
      <xdr:row>67</xdr:row>
      <xdr:rowOff>108254</xdr:rowOff>
    </xdr:from>
    <xdr:to>
      <xdr:col>10</xdr:col>
      <xdr:colOff>330200</xdr:colOff>
      <xdr:row>77</xdr:row>
      <xdr:rowOff>139700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4152900" y="17748554"/>
          <a:ext cx="2400300" cy="244444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241449</xdr:colOff>
      <xdr:row>67</xdr:row>
      <xdr:rowOff>111274</xdr:rowOff>
    </xdr:from>
    <xdr:to>
      <xdr:col>10</xdr:col>
      <xdr:colOff>237217</xdr:colOff>
      <xdr:row>77</xdr:row>
      <xdr:rowOff>139697</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713831" y="17597736"/>
          <a:ext cx="732608" cy="2454603"/>
          <a:chOff x="5263176" y="13585977"/>
          <a:chExt cx="677334" cy="1743874"/>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778029" y="13585977"/>
            <a:ext cx="0" cy="1743874"/>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263176" y="1469873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約</a:t>
            </a:r>
            <a:r>
              <a:rPr kumimoji="1" lang="en-US" altLang="ja-JP" sz="1100" b="1">
                <a:latin typeface="+mn-ea"/>
                <a:ea typeface="+mn-ea"/>
              </a:rPr>
              <a:t>10</a:t>
            </a:r>
            <a:r>
              <a:rPr kumimoji="1" lang="ja-JP" altLang="en-US" sz="1100" b="1">
                <a:latin typeface="+mn-ea"/>
                <a:ea typeface="+mn-ea"/>
              </a:rPr>
              <a:t>ｍ</a:t>
            </a:r>
          </a:p>
        </xdr:txBody>
      </xdr:sp>
    </xdr:grpSp>
    <xdr:clientData/>
  </xdr:twoCellAnchor>
  <xdr:twoCellAnchor>
    <xdr:from>
      <xdr:col>3</xdr:col>
      <xdr:colOff>304800</xdr:colOff>
      <xdr:row>79</xdr:row>
      <xdr:rowOff>190500</xdr:rowOff>
    </xdr:from>
    <xdr:to>
      <xdr:col>10</xdr:col>
      <xdr:colOff>596900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612900" y="20726400"/>
          <a:ext cx="5207000" cy="298268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310008</xdr:colOff>
      <xdr:row>72</xdr:row>
      <xdr:rowOff>152400</xdr:rowOff>
    </xdr:from>
    <xdr:to>
      <xdr:col>6</xdr:col>
      <xdr:colOff>292100</xdr:colOff>
      <xdr:row>79</xdr:row>
      <xdr:rowOff>187188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618108" y="18999200"/>
          <a:ext cx="2102992" cy="17238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3</xdr:col>
      <xdr:colOff>406399</xdr:colOff>
      <xdr:row>68</xdr:row>
      <xdr:rowOff>39427</xdr:rowOff>
    </xdr:from>
    <xdr:to>
      <xdr:col>7</xdr:col>
      <xdr:colOff>39756</xdr:colOff>
      <xdr:row>71</xdr:row>
      <xdr:rowOff>12700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714499" y="17921027"/>
          <a:ext cx="2427357" cy="69717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482600</xdr:colOff>
      <xdr:row>64</xdr:row>
      <xdr:rowOff>67366</xdr:rowOff>
    </xdr:from>
    <xdr:to>
      <xdr:col>10</xdr:col>
      <xdr:colOff>381000</xdr:colOff>
      <xdr:row>67</xdr:row>
      <xdr:rowOff>50800</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36600" y="16983766"/>
          <a:ext cx="5867400" cy="7073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2">
                  <a:lumMod val="25000"/>
                </a:schemeClr>
              </a:solidFill>
            </a:rPr>
            <a:t>出演者楽屋</a:t>
          </a:r>
        </a:p>
      </xdr:txBody>
    </xdr:sp>
    <xdr:clientData/>
  </xdr:twoCellAnchor>
  <xdr:twoCellAnchor>
    <xdr:from>
      <xdr:col>4</xdr:col>
      <xdr:colOff>187738</xdr:colOff>
      <xdr:row>58</xdr:row>
      <xdr:rowOff>45279</xdr:rowOff>
    </xdr:from>
    <xdr:to>
      <xdr:col>9</xdr:col>
      <xdr:colOff>444500</xdr:colOff>
      <xdr:row>63</xdr:row>
      <xdr:rowOff>50800</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2143538" y="15551979"/>
          <a:ext cx="3787362" cy="11739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2">
                  <a:lumMod val="25000"/>
                </a:schemeClr>
              </a:solidFill>
            </a:rPr>
            <a:t>緞帳があれば楽屋として</a:t>
          </a:r>
          <a:endParaRPr kumimoji="1" lang="en-US" altLang="ja-JP" sz="1600">
            <a:solidFill>
              <a:schemeClr val="bg2">
                <a:lumMod val="25000"/>
              </a:schemeClr>
            </a:solidFill>
          </a:endParaRPr>
        </a:p>
        <a:p>
          <a:pPr algn="ctr"/>
          <a:r>
            <a:rPr kumimoji="1" lang="ja-JP" altLang="en-US" sz="1600">
              <a:solidFill>
                <a:schemeClr val="bg2">
                  <a:lumMod val="25000"/>
                </a:schemeClr>
              </a:solidFill>
            </a:rPr>
            <a:t>使用する可能性があります。</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328545</xdr:colOff>
      <xdr:row>70</xdr:row>
      <xdr:rowOff>141357</xdr:rowOff>
    </xdr:from>
    <xdr:to>
      <xdr:col>11</xdr:col>
      <xdr:colOff>546100</xdr:colOff>
      <xdr:row>70</xdr:row>
      <xdr:rowOff>141357</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551545" y="18505557"/>
          <a:ext cx="865255"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381001</xdr:colOff>
      <xdr:row>71</xdr:row>
      <xdr:rowOff>50800</xdr:rowOff>
    </xdr:from>
    <xdr:to>
      <xdr:col>3</xdr:col>
      <xdr:colOff>431800</xdr:colOff>
      <xdr:row>72</xdr:row>
      <xdr:rowOff>11847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635001" y="18656300"/>
          <a:ext cx="1104899" cy="20234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21588</xdr:colOff>
      <xdr:row>68</xdr:row>
      <xdr:rowOff>88900</xdr:rowOff>
    </xdr:from>
    <xdr:to>
      <xdr:col>15</xdr:col>
      <xdr:colOff>21588</xdr:colOff>
      <xdr:row>69</xdr:row>
      <xdr:rowOff>32278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9051288" y="17970500"/>
          <a:ext cx="0" cy="18467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457200</xdr:colOff>
      <xdr:row>71</xdr:row>
      <xdr:rowOff>57704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680200" y="1866320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xdr:col>
      <xdr:colOff>508000</xdr:colOff>
      <xdr:row>72</xdr:row>
      <xdr:rowOff>68471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762000" y="1891527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215900</xdr:colOff>
      <xdr:row>76</xdr:row>
      <xdr:rowOff>188292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45600" y="2000029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131584</xdr:colOff>
      <xdr:row>54</xdr:row>
      <xdr:rowOff>50054</xdr:rowOff>
    </xdr:from>
    <xdr:to>
      <xdr:col>1</xdr:col>
      <xdr:colOff>177800</xdr:colOff>
      <xdr:row>64</xdr:row>
      <xdr:rowOff>12700</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131584" y="14642354"/>
          <a:ext cx="300216" cy="228674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8289</xdr:colOff>
      <xdr:row>64</xdr:row>
      <xdr:rowOff>139700</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62289" y="17056100"/>
          <a:ext cx="171005" cy="72390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57</xdr:row>
      <xdr:rowOff>224119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5022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78</xdr:row>
      <xdr:rowOff>239059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0" y="205336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443443</xdr:colOff>
      <xdr:row>65</xdr:row>
      <xdr:rowOff>215890</xdr:rowOff>
    </xdr:from>
    <xdr:to>
      <xdr:col>10</xdr:col>
      <xdr:colOff>358775</xdr:colOff>
      <xdr:row>67</xdr:row>
      <xdr:rowOff>19653</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746391" y="17217116"/>
          <a:ext cx="4821606" cy="288999"/>
          <a:chOff x="1196815" y="12852844"/>
          <a:chExt cx="4160761" cy="332675"/>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196815" y="13137904"/>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484139" y="12852844"/>
            <a:ext cx="639673" cy="33267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latin typeface="+mn-ea"/>
                <a:ea typeface="+mn-ea"/>
              </a:rPr>
              <a:t>約</a:t>
            </a:r>
            <a:r>
              <a:rPr kumimoji="1" lang="en-US" altLang="ja-JP" sz="1100" b="1">
                <a:latin typeface="+mn-ea"/>
                <a:ea typeface="+mn-ea"/>
              </a:rPr>
              <a:t>15</a:t>
            </a:r>
            <a:r>
              <a:rPr kumimoji="1" lang="ja-JP" altLang="en-US" sz="1100" b="1">
                <a:latin typeface="+mn-ea"/>
                <a:ea typeface="+mn-ea"/>
              </a:rPr>
              <a:t>　ｍ</a:t>
            </a:r>
          </a:p>
        </xdr:txBody>
      </xdr:sp>
    </xdr:grpSp>
    <xdr:clientData/>
  </xdr:twoCellAnchor>
  <xdr:twoCellAnchor>
    <xdr:from>
      <xdr:col>9</xdr:col>
      <xdr:colOff>270853</xdr:colOff>
      <xdr:row>64</xdr:row>
      <xdr:rowOff>12693</xdr:rowOff>
    </xdr:from>
    <xdr:to>
      <xdr:col>10</xdr:col>
      <xdr:colOff>338956</xdr:colOff>
      <xdr:row>67</xdr:row>
      <xdr:rowOff>139695</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5743235" y="16771301"/>
          <a:ext cx="804943" cy="854856"/>
          <a:chOff x="5321905" y="13546727"/>
          <a:chExt cx="677334" cy="607788"/>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546727"/>
            <a:ext cx="0" cy="607788"/>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732847"/>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a:t>約３ｍ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C3" sqref="C3:G3"/>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C3" sqref="C3:G3"/>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221</v>
      </c>
      <c r="D2" s="111"/>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H</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公益社団法人銕仙会</v>
      </c>
      <c r="D3" s="108"/>
      <c r="E3" s="108"/>
      <c r="F3" s="108"/>
      <c r="G3" s="108"/>
      <c r="H3" s="33" t="s">
        <v>4</v>
      </c>
      <c r="I3" s="109" t="str">
        <f>VLOOKUP($C$2,'R6_制作団体一覧'!A:H,7,FALSE)</f>
        <v>公益社団法人銕仙会</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15</v>
      </c>
      <c r="H14" s="62" t="s">
        <v>43</v>
      </c>
      <c r="I14" s="63" t="s">
        <v>45</v>
      </c>
      <c r="J14" s="64">
        <v>14</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3.3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2</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t="s">
        <v>588</v>
      </c>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589</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590</v>
      </c>
      <c r="G21" s="141"/>
      <c r="H21" s="142" t="s">
        <v>59</v>
      </c>
      <c r="I21" s="143"/>
      <c r="J21" s="143"/>
      <c r="K21" s="58">
        <v>20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591</v>
      </c>
      <c r="G22" s="165"/>
      <c r="H22" s="55" t="s">
        <v>62</v>
      </c>
      <c r="I22" s="56">
        <v>1</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1.89</v>
      </c>
      <c r="H23" s="74" t="s">
        <v>43</v>
      </c>
      <c r="I23" s="75" t="s">
        <v>61</v>
      </c>
      <c r="J23" s="73">
        <v>5.98</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70" t="s">
        <v>116</v>
      </c>
      <c r="C26" s="170"/>
      <c r="D26" s="170"/>
      <c r="E26" s="170"/>
      <c r="F26" s="170"/>
      <c r="G26" s="170"/>
      <c r="H26" s="170"/>
      <c r="I26" s="170"/>
      <c r="J26" s="170"/>
      <c r="K26" s="170"/>
      <c r="L26" s="170"/>
      <c r="M26" s="28"/>
      <c r="N26" s="54"/>
      <c r="O26" s="54"/>
      <c r="P26" s="54"/>
      <c r="Q26" s="54"/>
      <c r="R26" s="54"/>
      <c r="S26" s="54"/>
      <c r="T26" s="54"/>
      <c r="U26" s="54"/>
      <c r="V26" s="54"/>
      <c r="W26" s="54"/>
      <c r="X26" s="54"/>
      <c r="Y26" s="54"/>
      <c r="Z26" s="54"/>
      <c r="AA26" s="54"/>
    </row>
    <row r="27" spans="1:27" ht="18.75" customHeight="1" x14ac:dyDescent="0.15">
      <c r="A27" s="27"/>
      <c r="B27" s="171" t="s">
        <v>114</v>
      </c>
      <c r="C27" s="171"/>
      <c r="D27" s="171"/>
      <c r="E27" s="171"/>
      <c r="F27" s="172" t="s">
        <v>589</v>
      </c>
      <c r="G27" s="172"/>
      <c r="H27" s="172"/>
      <c r="I27" s="172"/>
      <c r="J27" s="172"/>
      <c r="K27" s="172"/>
      <c r="L27" s="172"/>
      <c r="M27" s="27"/>
      <c r="N27" s="54"/>
      <c r="O27" s="54"/>
      <c r="P27" s="54"/>
      <c r="Q27" s="54"/>
      <c r="R27" s="54"/>
      <c r="S27" s="54"/>
      <c r="T27" s="54"/>
      <c r="U27" s="54"/>
      <c r="V27" s="54"/>
      <c r="W27" s="54"/>
      <c r="X27" s="54"/>
      <c r="Y27" s="54"/>
      <c r="Z27" s="54"/>
      <c r="AA27" s="54"/>
    </row>
    <row r="28" spans="1:27" ht="18.75" customHeight="1" x14ac:dyDescent="0.15">
      <c r="A28" s="27"/>
      <c r="B28" s="168" t="s">
        <v>115</v>
      </c>
      <c r="C28" s="168"/>
      <c r="D28" s="168"/>
      <c r="E28" s="168"/>
      <c r="F28" s="169" t="s">
        <v>592</v>
      </c>
      <c r="G28" s="169"/>
      <c r="H28" s="169"/>
      <c r="I28" s="169"/>
      <c r="J28" s="169"/>
      <c r="K28" s="169"/>
      <c r="L28" s="169"/>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594</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593</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t="s">
        <v>595</v>
      </c>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67" t="s">
        <v>596</v>
      </c>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66"/>
      <c r="C36" s="166"/>
      <c r="D36" s="166"/>
      <c r="E36" s="166"/>
      <c r="F36" s="166"/>
      <c r="G36" s="166"/>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66"/>
      <c r="C37" s="166"/>
      <c r="D37" s="166"/>
      <c r="E37" s="166"/>
      <c r="F37" s="166"/>
      <c r="G37" s="166"/>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66"/>
      <c r="C38" s="166"/>
      <c r="D38" s="166"/>
      <c r="E38" s="166"/>
      <c r="F38" s="166"/>
      <c r="G38" s="166"/>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66"/>
      <c r="C39" s="166"/>
      <c r="D39" s="166"/>
      <c r="E39" s="166"/>
      <c r="F39" s="166"/>
      <c r="G39" s="166"/>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66"/>
      <c r="C40" s="166"/>
      <c r="D40" s="166"/>
      <c r="E40" s="166"/>
      <c r="F40" s="166"/>
      <c r="G40" s="166"/>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66"/>
      <c r="C41" s="166"/>
      <c r="D41" s="166"/>
      <c r="E41" s="166"/>
      <c r="F41" s="166"/>
      <c r="G41" s="166"/>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2</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20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C3" sqref="C3:G3"/>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H112</v>
      </c>
      <c r="B2" s="83" t="str">
        <f>①ヒアリングシートについて!F2</f>
        <v>伝統芸能</v>
      </c>
      <c r="C2" s="83" t="str">
        <f>①ヒアリングシートについて!H2</f>
        <v>歌舞伎・能楽</v>
      </c>
      <c r="D2" s="83" t="str">
        <f>①ヒアリングシートについて!J2</f>
        <v>A区分</v>
      </c>
      <c r="E2" s="83" t="str">
        <f>①ヒアリングシートについて!L2</f>
        <v>H</v>
      </c>
      <c r="F2" s="83" t="str">
        <f>①ヒアリングシートについて!C3</f>
        <v>公益社団法人銕仙会</v>
      </c>
      <c r="G2" s="83" t="str">
        <f>①ヒアリングシートについて!I3</f>
        <v>公益社団法人銕仙会</v>
      </c>
      <c r="H2" s="83" t="str">
        <f>①ヒアリングシートについて!F13</f>
        <v>制限なし</v>
      </c>
      <c r="I2" s="83">
        <f>①ヒアリングシートについて!K13</f>
        <v>100</v>
      </c>
      <c r="J2" s="83">
        <f>①ヒアリングシートについて!G14</f>
        <v>15</v>
      </c>
      <c r="K2" s="83">
        <f>①ヒアリングシートについて!J14</f>
        <v>14</v>
      </c>
      <c r="L2" s="83">
        <f>①ヒアリングシートについて!G15</f>
        <v>3.3</v>
      </c>
      <c r="M2" s="83" t="str">
        <f>①ヒアリングシートについて!G16</f>
        <v>可</v>
      </c>
      <c r="N2" s="83" t="str">
        <f>①ヒアリングシートについて!K16</f>
        <v>不可</v>
      </c>
      <c r="O2" s="83">
        <f>①ヒアリングシートについて!G17</f>
        <v>2</v>
      </c>
      <c r="P2" s="83">
        <f>①ヒアリングシートについて!J17</f>
        <v>2</v>
      </c>
      <c r="Q2" s="83" t="str">
        <f>①ヒアリングシートについて!F18</f>
        <v>5割程度必要</v>
      </c>
      <c r="R2" s="83" t="str">
        <f>①ヒアリングシートについて!K18</f>
        <v>有無さえ分ればよい</v>
      </c>
      <c r="S2" s="83" t="str">
        <f>①ヒアリングシートについて!F19</f>
        <v>使わない</v>
      </c>
      <c r="T2" s="83" t="str">
        <f>①ヒアリングシートについて!K19</f>
        <v>なし</v>
      </c>
      <c r="U2" s="83" t="str">
        <f>①ヒアリングシートについて!K20</f>
        <v>不要</v>
      </c>
      <c r="V2" s="83" t="str">
        <f>①ヒアリングシートについて!F21</f>
        <v>応相談</v>
      </c>
      <c r="W2" s="83">
        <f>①ヒアリングシートについて!K21</f>
        <v>20</v>
      </c>
      <c r="X2" s="83" t="str">
        <f>①ヒアリングシートについて!F22</f>
        <v>中型トラック</v>
      </c>
      <c r="Y2" s="83">
        <f>①ヒアリングシートについて!I22</f>
        <v>1</v>
      </c>
      <c r="Z2" s="83">
        <f>①ヒアリングシートについて!G23</f>
        <v>1.89</v>
      </c>
      <c r="AA2" s="83">
        <f>①ヒアリングシートについて!J23</f>
        <v>5.98</v>
      </c>
      <c r="AB2" s="83" t="str">
        <f>①ヒアリングシートについて!F27</f>
        <v>不要</v>
      </c>
      <c r="AC2" s="83" t="str">
        <f>①ヒアリングシートについて!F28</f>
        <v>特になし</v>
      </c>
      <c r="AD2" s="83" t="str">
        <f>①ヒアリングシートについて!B32</f>
        <v>体育館のチャイム・一斉放送は緊急時を除き、切断して下さい。</v>
      </c>
      <c r="AE2" s="83" t="str">
        <f>①ヒアリングシートについて!B33</f>
        <v>非常時の避難・誘導計画及びその実行は学校側にてお願い致します。</v>
      </c>
      <c r="AF2" s="83" t="str">
        <f>①ヒアリングシートについて!B34</f>
        <v>放送設備（解説時のハンドマイク）は利用可能でしょうか。</v>
      </c>
      <c r="AG2" s="83" t="str">
        <f>①ヒアリングシートについて!B35</f>
        <v>体育館になるべく近い控室（20名程度、着替え・昼食用）があるとありがたいです。</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2023-11-09T09:26:21Z</dcterms:modified>
</cp:coreProperties>
</file>