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57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<sst xmlns="http://schemas.openxmlformats.org/spreadsheetml/2006/main" count="1471" uniqueCount="628">
  <si>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</si>
  <si>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</si>
  <si>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</si>
  <si>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</si>
  <si>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</si>
  <si>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</si>
  <si>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</si>
  <si>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</si>
  <si>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</si>
  <si>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</si>
  <si>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</si>
  <si>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</si>
  <si>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</si>
  <si>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</si>
  <si>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</si>
  <si>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</si>
  <si>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</si>
  <si>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</si>
  <si>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</si>
  <si>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</si>
  <si>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</si>
  <si>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</si>
  <si>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</si>
  <si>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</si>
  <si>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</si>
  <si>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</si>
  <si>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</si>
  <si>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</si>
  <si>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</si>
  <si>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</si>
  <si>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</si>
  <si>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</si>
  <si>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</si>
  <si>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</si>
  <si>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</si>
  <si>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</si>
  <si>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</si>
  <si>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</si>
  <si>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</si>
  <si>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</si>
  <si>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</si>
  <si>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</si>
  <si>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</si>
  <si>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</si>
  <si>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</si>
  <si>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</si>
  <si>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</si>
  <si>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</si>
  <si>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</si>
  <si>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</si>
  <si>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</si>
  <si>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</si>
  <si>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</si>
  <si>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</si>
  <si>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</si>
  <si>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</si>
  <si>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</si>
  <si>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</si>
  <si>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</si>
  <si>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</si>
  <si>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</si>
  <si>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</si>
  <si>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</si>
  <si>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</si>
  <si>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</si>
  <si>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</si>
  <si>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</si>
  <si>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</si>
  <si>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</si>
  <si>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</si>
  <si>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</si>
  <si>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</si>
  <si>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</si>
  <si>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</si>
  <si>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</si>
  <si>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</si>
  <si>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</si>
  <si>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</si>
  <si>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</si>
  <si>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</si>
  <si>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</si>
  <si>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</si>
  <si>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</si>
  <si>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</si>
  <si>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</si>
  <si>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</si>
  <si>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</si>
  <si>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</si>
  <si>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</si>
  <si>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</si>
  <si>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</si>
  <si>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</si>
  <si>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</si>
  <si>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</si>
  <si>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</si>
  <si>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</si>
  <si>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</si>
  <si>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</si>
  <si>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</si>
  <si>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</si>
  <si>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</si>
  <si>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</si>
  <si>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</si>
  <si>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</si>
  <si>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</si>
  <si>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</si>
  <si>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</si>
  <si>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</si>
  <si>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</si>
  <si>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</si>
  <si>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</si>
  <si>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</si>
  <si>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</si>
  <si>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</si>
  <si>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</si>
  <si>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</si>
  <si>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</si>
  <si>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</si>
  <si>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</si>
  <si>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</si>
  <si>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</si>
  <si>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</si>
  <si>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</si>
  <si>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</si>
  <si>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</si>
  <si>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</si>
  <si>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</si>
  <si>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</si>
  <si>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</si>
  <si>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</si>
  <si>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</si>
  <si>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</si>
  <si>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</si>
  <si>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</si>
  <si>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</si>
  <si>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</si>
  <si>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</si>
  <si>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</si>
  <si>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</si>
  <si>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</si>
  <si>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</si>
  <si>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</si>
  <si>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</si>
  <si>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</si>
  <si>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</si>
  <si>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</si>
  <si>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</si>
  <si>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</si>
  <si>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</si>
  <si>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</si>
  <si>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</si>
  <si>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</si>
  <si>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</si>
  <si>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</si>
  <si>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</si>
  <si>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</si>
  <si>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</si>
  <si>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</si>
  <si>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</si>
  <si>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</si>
  <si>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</si>
  <si>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</si>
  <si>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</si>
  <si>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</si>
  <si>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</si>
  <si>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</si>
  <si>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</si>
  <si>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</si>
  <si>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</si>
  <si>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</si>
  <si>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</si>
  <si>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</si>
  <si>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</si>
  <si>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</si>
  <si>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</si>
  <si>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</si>
  <si>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</si>
  <si>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</si>
  <si>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</si>
  <si>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</si>
  <si>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</si>
  <si>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</si>
  <si>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</si>
  <si>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</si>
  <si>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</si>
  <si>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</si>
  <si>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</si>
  <si>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</si>
  <si>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</si>
  <si>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</si>
  <si>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</si>
  <si>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</si>
  <si>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</si>
  <si>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</si>
  <si>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</si>
  <si>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</si>
  <si>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</si>
  <si>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</si>
  <si>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</si>
  <si>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</si>
  <si>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</si>
  <si>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</si>
  <si>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</si>
  <si>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</si>
  <si>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</si>
  <si>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</si>
  <si>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</si>
  <si>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</si>
  <si>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</si>
  <si>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</si>
  <si>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</si>
  <si>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</si>
  <si>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</si>
  <si>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</si>
  <si>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</si>
  <si>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</si>
  <si>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</si>
  <si>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</si>
  <si>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</si>
  <si>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</si>
  <si>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</si>
  <si>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</si>
  <si>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</si>
  <si>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</si>
  <si>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</si>
  <si>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</si>
  <si>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</si>
  <si>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</si>
  <si>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</si>
  <si>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</si>
  <si>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</si>
  <si>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</si>
  <si>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</si>
  <si>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</si>
  <si>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</si>
  <si>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</si>
  <si>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</si>
  <si>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</si>
  <si>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</si>
  <si>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</si>
  <si>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</si>
  <si>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</si>
  <si>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</si>
  <si>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</si>
  <si>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</si>
  <si>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</si>
  <si>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</si>
  <si>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</si>
  <si>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</si>
  <si>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</si>
  <si>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</si>
  <si>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</si>
  <si>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</si>
  <si>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</si>
  <si>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</si>
  <si>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</si>
  <si>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</si>
  <si>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</si>
  <si>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</si>
  <si>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</si>
  <si>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</si>
  <si>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</si>
  <si>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</si>
  <si>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</si>
  <si>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</si>
  <si>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</si>
  <si>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</si>
  <si>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</si>
  <si>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</si>
  <si>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</si>
  <si>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</si>
  <si>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</si>
  <si>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</si>
  <si>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</si>
  <si>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</si>
  <si>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</si>
  <si>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</si>
  <si>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</si>
  <si>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</si>
  <si>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</si>
  <si>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</si>
  <si>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</si>
  <si>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</si>
  <si>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</si>
  <si>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</si>
  <si>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</si>
  <si>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</si>
  <si>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</si>
  <si>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</si>
  <si>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</si>
  <si>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</si>
  <si>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</si>
  <si>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</si>
  <si>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</si>
  <si>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</si>
  <si>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</si>
  <si>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</si>
  <si>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</si>
  <si>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</si>
  <si>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</si>
  <si>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</si>
  <si>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</si>
  <si>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</si>
  <si>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</si>
  <si>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</si>
  <si>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</si>
  <si>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</si>
  <si>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</si>
  <si>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</si>
  <si>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</si>
  <si>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</si>
  <si>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</si>
  <si>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</si>
  <si>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</si>
  <si>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</si>
  <si>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</si>
  <si>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</si>
  <si>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</si>
  <si>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</si>
  <si>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</si>
  <si>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</si>
  <si>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</si>
  <si>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</si>
  <si>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</si>
  <si>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</si>
  <si>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</si>
  <si>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</si>
  <si>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</si>
  <si>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</si>
  <si>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</si>
  <si>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</si>
  <si>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</si>
  <si>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</si>
  <si>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</si>
  <si>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</si>
  <si>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</si>
  <si>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</si>
  <si>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</si>
  <si>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</si>
  <si>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</si>
  <si>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</si>
  <si>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</si>
  <si>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</si>
  <si>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</si>
  <si>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</si>
  <si>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</si>
  <si>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</si>
  <si>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</si>
  <si>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</si>
  <si>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</si>
  <si>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</si>
  <si>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</si>
  <si>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</si>
  <si>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</si>
  <si>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</si>
  <si>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</si>
  <si>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</si>
  <si>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</si>
  <si>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</si>
  <si>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</si>
  <si>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</si>
  <si>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</si>
  <si>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</si>
  <si>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</si>
  <si>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</si>
  <si>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</si>
  <si>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</si>
  <si>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</si>
  <si>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</si>
  <si>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</si>
  <si>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</si>
  <si>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</si>
  <si>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</si>
  <si>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</si>
  <si>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</si>
  <si>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</si>
  <si>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</si>
  <si>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</si>
  <si>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</si>
  <si>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</si>
  <si>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</si>
  <si>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</si>
  <si>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</si>
  <si>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</si>
  <si>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</si>
  <si>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</si>
  <si>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</si>
  <si>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</si>
  <si>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</si>
  <si>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</si>
  <si>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</si>
  <si>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</si>
  <si>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</si>
  <si>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</si>
  <si>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</si>
  <si>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</si>
  <si>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</si>
  <si>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</si>
  <si>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</si>
  <si>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</si>
  <si>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</si>
  <si>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</si>
  <si>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</si>
  <si>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</si>
  <si>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</si>
  <si>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</si>
  <si>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</si>
  <si>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</si>
  <si>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</si>
  <si>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</si>
  <si>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</si>
  <si>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</si>
  <si>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</si>
  <si>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</si>
  <si>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</si>
  <si>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</si>
  <si>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</si>
  <si>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</si>
  <si>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</si>
  <si>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</si>
  <si>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</si>
  <si>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</si>
  <si>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</si>
  <si>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</si>
  <si>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</si>
  <si>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</si>
  <si>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</si>
  <si>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</si>
  <si>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</si>
  <si>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</si>
  <si>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</si>
  <si>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</si>
  <si>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</si>
  <si>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</si>
  <si>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</si>
  <si>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</si>
  <si>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</si>
  <si>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</si>
  <si>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</si>
  <si>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</si>
  <si>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</si>
  <si>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</si>
  <si>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</si>
  <si>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</si>
  <si>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</si>
  <si>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</si>
  <si>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</si>
  <si>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</si>
  <si>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</si>
  <si>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</si>
  <si>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</si>
  <si>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</si>
  <si>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</si>
  <si>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</si>
  <si>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</si>
  <si>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</si>
  <si>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</si>
  <si>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</si>
  <si>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</si>
  <si>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</si>
  <si>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</si>
  <si>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</si>
  <si>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</si>
  <si>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</si>
  <si>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</si>
  <si>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</si>
  <si>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</si>
  <si>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</si>
  <si>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</si>
  <si>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</si>
  <si>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</si>
  <si>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</si>
  <si>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</si>
  <si>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</si>
  <si>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</si>
  <si>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</si>
  <si>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</si>
  <si>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</si>
  <si>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</si>
  <si>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</si>
  <si>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</si>
  <si>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</si>
  <si>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</si>
  <si>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</si>
  <si>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</si>
  <si>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</si>
  <si>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</si>
  <si>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</si>
  <si>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</si>
  <si>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</si>
  <si>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</si>
  <si>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</si>
  <si>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</si>
  <si>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</si>
  <si>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</si>
  <si>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</si>
  <si>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</si>
  <si>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</si>
  <si>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</si>
  <si>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</si>
  <si>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</si>
  <si>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</si>
  <si>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</si>
  <si>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</si>
  <si>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</si>
  <si>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</si>
  <si>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</si>
  <si>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</si>
  <si>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</si>
  <si>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</si>
  <si>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</si>
  <si>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</si>
  <si>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</si>
  <si>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</si>
  <si>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</si>
  <si>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</si>
  <si>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</si>
  <si>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</si>
  <si>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</si>
  <si>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</si>
  <si>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</si>
  <si>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</si>
  <si>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</si>
  <si>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</si>
  <si>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</si>
  <si>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</si>
  <si>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</si>
  <si>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</si>
  <si>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</si>
  <si>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</si>
  <si>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</si>
  <si>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</si>
  <si>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</si>
  <si>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</si>
  <si>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</si>
  <si>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</si>
  <si>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</si>
  <si>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</si>
  <si>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</si>
  <si>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</si>
  <si>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</si>
  <si>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</si>
  <si>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</si>
  <si>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</si>
  <si>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</si>
  <si>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</si>
  <si>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</si>
  <si>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</si>
  <si>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</si>
  <si>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</si>
  <si>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</si>
  <si>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</si>
  <si>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</si>
  <si>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</si>
  <si>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</si>
  <si>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</si>
  <si>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</si>
  <si>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</si>
  <si>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</si>
  <si>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</si>
  <si>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</si>
  <si>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</si>
  <si>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</si>
  <si>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</si>
  <si>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</si>
  <si>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</si>
  <si>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</si>
  <si>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</si>
  <si>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</si>
  <si>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</si>
  <si>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</si>
  <si>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</si>
  <si>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</si>
  <si>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</si>
  <si>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</si>
  <si>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</si>
  <si>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</si>
  <si>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</si>
  <si>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</si>
  <si>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</si>
  <si>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</si>
  <si>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</si>
  <si>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</si>
  <si>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</si>
  <si>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</si>
  <si>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</si>
  <si>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</si>
  <si>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</si>
  <si>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</si>
  <si>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</si>
  <si>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</si>
  <si>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</si>
  <si>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</si>
  <si>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</si>
  <si>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</si>
  <si>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</si>
  <si>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</si>
  <si>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</si>
  <si>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</si>
  <si>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</si>
  <si>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</si>
  <si>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</si>
  <si>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</si>
  <si>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</si>
  <si>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</si>
  <si>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</si>
  <si>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</si>
  <si>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</si>
  <si>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</si>
  <si>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</si>
  <si>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</si>
  <si>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</si>
  <si>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</si>
  <si>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A002</t>
    <phoneticPr fontId="1"/>
  </si>
  <si>
    <t>不問</t>
    <rPh sb="0" eb="2">
      <t>フモン</t>
    </rPh>
    <phoneticPr fontId="1"/>
  </si>
  <si>
    <t>可</t>
  </si>
  <si>
    <t>不可</t>
  </si>
  <si>
    <t>7割程度必要</t>
  </si>
  <si>
    <t>使わない</t>
  </si>
  <si>
    <t>なし</t>
  </si>
  <si>
    <t>応相談</t>
  </si>
  <si>
    <t>不問
(要手伝い)</t>
    <rPh sb="0" eb="2">
      <t>フモン</t>
    </rPh>
    <rPh sb="4" eb="5">
      <t>ヨウ</t>
    </rPh>
    <rPh sb="5" eb="7">
      <t>テツダ</t>
    </rPh>
    <phoneticPr fontId="1"/>
  </si>
  <si>
    <t>楽団員は基本大型バスで伺いますが、学校前迄バスの乗り付けは可能ですか。
(学校前乗り付けは必須条件ではありません。)</t>
    <phoneticPr fontId="1"/>
  </si>
  <si>
    <t>スクールゾーン等の指定により、楽器を積んだトラックが学校まで入れない時間帯はありますか。</t>
    <rPh sb="7" eb="8">
      <t>トウ</t>
    </rPh>
    <rPh sb="9" eb="11">
      <t>シテイ</t>
    </rPh>
    <rPh sb="15" eb="17">
      <t>ガッキ</t>
    </rPh>
    <rPh sb="18" eb="19">
      <t>ツ</t>
    </rPh>
    <rPh sb="26" eb="28">
      <t>ガッコウ</t>
    </rPh>
    <rPh sb="30" eb="31">
      <t>ハイ</t>
    </rPh>
    <rPh sb="34" eb="37">
      <t>ジカンタイ</t>
    </rPh>
    <phoneticPr fontId="1"/>
  </si>
  <si>
    <t>６０分程</t>
    <rPh sb="2" eb="3">
      <t>フン</t>
    </rPh>
    <rPh sb="3" eb="4">
      <t>ホド</t>
    </rPh>
    <phoneticPr fontId="1"/>
  </si>
  <si>
    <t>部活動の時間</t>
    <rPh sb="0" eb="3">
      <t>ブカツドウ</t>
    </rPh>
    <rPh sb="4" eb="6">
      <t>ジカン</t>
    </rPh>
    <phoneticPr fontId="1"/>
  </si>
  <si>
    <t>吹奏楽や金管バンドへの共演指導</t>
    <rPh sb="0" eb="3">
      <t>スイソウガク</t>
    </rPh>
    <rPh sb="4" eb="6">
      <t>キンカン</t>
    </rPh>
    <rPh sb="11" eb="13">
      <t>キョウエン</t>
    </rPh>
    <rPh sb="13" eb="15">
      <t>シドウ</t>
    </rPh>
    <phoneticPr fontId="1"/>
  </si>
  <si>
    <t>プログラムで吹奏楽部等との共演を選択できます。共演の際には部活動の時間に1時間ほどの共演指導を行います。</t>
    <rPh sb="6" eb="9">
      <t>スイソウガク</t>
    </rPh>
    <rPh sb="9" eb="10">
      <t>ブ</t>
    </rPh>
    <rPh sb="10" eb="11">
      <t>トウ</t>
    </rPh>
    <rPh sb="13" eb="15">
      <t>キョウエン</t>
    </rPh>
    <rPh sb="16" eb="18">
      <t>センタク</t>
    </rPh>
    <rPh sb="23" eb="25">
      <t>キョウエン</t>
    </rPh>
    <rPh sb="26" eb="27">
      <t>サイ</t>
    </rPh>
    <rPh sb="29" eb="32">
      <t>ブカツドウ</t>
    </rPh>
    <rPh sb="33" eb="35">
      <t>ジカン</t>
    </rPh>
    <rPh sb="37" eb="39">
      <t>ジカン</t>
    </rPh>
    <rPh sb="42" eb="44">
      <t>キョウエン</t>
    </rPh>
    <rPh sb="44" eb="46">
      <t>シドウ</t>
    </rPh>
    <rPh sb="47" eb="4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</si>
</sst>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0" xfId="0" applyFont="1" applyFill="1" applyAlignment="1">
      <alignment horizontal="center" vertical="center"/>
    </xf>
    <xf numFmtId="0" fontId="33" fillId="5" borderId="9" xfId="0" applyFont="1" applyFill="1" applyBorder="1" applyAlignment="1">
      <alignment horizontal="center" vertical="center" wrapText="1" shrinkToFi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1068887"/>
          <a:ext cx="7766731" cy="88688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552450</xdr:colOff>
      <xdr:row>68</xdr:row>
      <xdr:rowOff>28576</xdr:rowOff>
    </xdr:from>
    <xdr:to>
      <xdr:col>9</xdr:col>
      <xdr:colOff>514350</xdr:colOff>
      <xdr:row>76</xdr:row>
      <xdr:rowOff>114300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476375" y="23021926"/>
          <a:ext cx="5162550" cy="18383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381000</xdr:colOff>
      <xdr:row>73</xdr:row>
      <xdr:rowOff>122903</xdr:rowOff>
    </xdr:from>
    <xdr:to>
      <xdr:col>10</xdr:col>
      <xdr:colOff>609600</xdr:colOff>
      <xdr:row>75</xdr:row>
      <xdr:rowOff>10483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583406" y="24411653"/>
          <a:ext cx="7729538" cy="363830"/>
          <a:chOff x="1076477" y="14888293"/>
          <a:chExt cx="4160761" cy="34476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75447" y="14888293"/>
            <a:ext cx="1014401" cy="3447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16</a:t>
            </a:r>
            <a:r>
              <a:rPr kumimoji="1" lang="ja-JP" altLang="en-US" sz="1400" b="1"/>
              <a:t>ｍ～両壁面まで</a:t>
            </a:r>
          </a:p>
        </xdr:txBody>
      </xdr:sp>
    </xdr:grpSp>
    <xdr:clientData/>
  </xdr:twoCellAnchor>
  <xdr:twoCellAnchor>
    <xdr:from>
      <xdr:col>7</xdr:col>
      <xdr:colOff>611488</xdr:colOff>
      <xdr:row>68</xdr:row>
      <xdr:rowOff>44481</xdr:rowOff>
    </xdr:from>
    <xdr:to>
      <xdr:col>8</xdr:col>
      <xdr:colOff>612647</xdr:colOff>
      <xdr:row>76</xdr:row>
      <xdr:rowOff>105605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14519" y="23142606"/>
          <a:ext cx="834597" cy="196612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7.5</a:t>
            </a:r>
            <a:r>
              <a:rPr kumimoji="1" lang="ja-JP" altLang="en-US" sz="1400" b="1"/>
              <a:t>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906108"/>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329577</xdr:colOff>
      <xdr:row>97</xdr:row>
      <xdr:rowOff>124844</xdr:rowOff>
    </xdr:from>
    <xdr:to>
      <xdr:col>6</xdr:col>
      <xdr:colOff>561352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82352" y="29414219"/>
          <a:ext cx="974725" cy="11631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228600</xdr:colOff>
      <xdr:row>65</xdr:row>
      <xdr:rowOff>95250</xdr:rowOff>
    </xdr:from>
    <xdr:to>
      <xdr:col>8</xdr:col>
      <xdr:colOff>726955</xdr:colOff>
      <xdr:row>67</xdr:row>
      <xdr:rowOff>136411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895475" y="22421850"/>
          <a:ext cx="4213105" cy="4888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5</xdr:col>
      <xdr:colOff>524893</xdr:colOff>
      <xdr:row>76</xdr:row>
      <xdr:rowOff>115221</xdr:rowOff>
    </xdr:from>
    <xdr:to>
      <xdr:col>6</xdr:col>
      <xdr:colOff>571768</xdr:colOff>
      <xdr:row>79</xdr:row>
      <xdr:rowOff>57569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061049" y="25118346"/>
          <a:ext cx="880313" cy="65672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899206"/>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899206"/>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899206"/>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3185768"/>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2462041"/>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2059024"/>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633090"/>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1038344"/>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1048006"/>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403105</xdr:colOff>
      <xdr:row>98</xdr:row>
      <xdr:rowOff>40632</xdr:rowOff>
    </xdr:from>
    <xdr:ext cx="1729641"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584080" y="29549082"/>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舞台併用時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123</xdr:colOff>
      <xdr:row>59</xdr:row>
      <xdr:rowOff>57979</xdr:rowOff>
    </xdr:from>
    <xdr:to>
      <xdr:col>1</xdr:col>
      <xdr:colOff>152401</xdr:colOff>
      <xdr:row>66</xdr:row>
      <xdr:rowOff>180975</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8" y="21012979"/>
          <a:ext cx="152278" cy="172319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xdr:colOff>
      <xdr:row>67</xdr:row>
      <xdr:rowOff>38100</xdr:rowOff>
    </xdr:from>
    <xdr:to>
      <xdr:col>1</xdr:col>
      <xdr:colOff>161925</xdr:colOff>
      <xdr:row>97</xdr:row>
      <xdr:rowOff>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087" y="22812375"/>
          <a:ext cx="161813" cy="6477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205069</xdr:rowOff>
    </xdr:from>
    <xdr:ext cx="609600"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845869"/>
          <a:ext cx="609600"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1121673"/>
          <a:ext cx="2893483" cy="1339196"/>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7</xdr:col>
      <xdr:colOff>590550</xdr:colOff>
      <xdr:row>65</xdr:row>
      <xdr:rowOff>104774</xdr:rowOff>
    </xdr:from>
    <xdr:to>
      <xdr:col>8</xdr:col>
      <xdr:colOff>625544</xdr:colOff>
      <xdr:row>67</xdr:row>
      <xdr:rowOff>148517</xdr:rowOff>
    </xdr:to>
    <xdr:grpSp>
      <xdr:nvGrpSpPr>
        <xdr:cNvPr id="96" name="グループ化 95">
          <a:extLst>
            <a:ext uri="{FF2B5EF4-FFF2-40B4-BE49-F238E27FC236}">
              <a16:creationId xmlns:a16="http://schemas.microsoft.com/office/drawing/2014/main" id="{72A22BD1-658B-422F-9BAD-C568080076CA}"/>
            </a:ext>
          </a:extLst>
        </xdr:cNvPr>
        <xdr:cNvGrpSpPr/>
      </xdr:nvGrpSpPr>
      <xdr:grpSpPr>
        <a:xfrm>
          <a:off x="5793581" y="22500430"/>
          <a:ext cx="868432" cy="508087"/>
          <a:chOff x="5321905" y="13014477"/>
          <a:chExt cx="677334" cy="1439333"/>
        </a:xfrm>
      </xdr:grpSpPr>
      <xdr:cxnSp macro="">
        <xdr:nvCxnSpPr>
          <xdr:cNvPr id="97" name="直線矢印コネクタ 96">
            <a:extLst>
              <a:ext uri="{FF2B5EF4-FFF2-40B4-BE49-F238E27FC236}">
                <a16:creationId xmlns:a16="http://schemas.microsoft.com/office/drawing/2014/main" id="{6B103494-B297-89BE-D58A-5057DA804D7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54D28AF0-B3E2-D872-BC15-C429C8AC3AEA}"/>
              </a:ext>
            </a:extLst>
          </xdr:cNvPr>
          <xdr:cNvSpPr txBox="1"/>
        </xdr:nvSpPr>
        <xdr:spPr>
          <a:xfrm>
            <a:off x="5321905" y="13487401"/>
            <a:ext cx="677334" cy="5346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1.5</a:t>
            </a:r>
            <a:r>
              <a:rPr kumimoji="1" lang="ja-JP" altLang="en-US" sz="1400" b="1"/>
              <a:t>ｍ</a:t>
            </a:r>
          </a:p>
        </xdr:txBody>
      </xdr:sp>
    </xdr:grpSp>
    <xdr:clientData/>
  </xdr:twoCellAnchor>
  <xdr:twoCellAnchor>
    <xdr:from>
      <xdr:col>4</xdr:col>
      <xdr:colOff>314325</xdr:colOff>
      <xdr:row>77</xdr:row>
      <xdr:rowOff>104775</xdr:rowOff>
    </xdr:from>
    <xdr:to>
      <xdr:col>8</xdr:col>
      <xdr:colOff>27162</xdr:colOff>
      <xdr:row>78</xdr:row>
      <xdr:rowOff>113709</xdr:rowOff>
    </xdr:to>
    <xdr:sp macro="" textlink="">
      <xdr:nvSpPr>
        <xdr:cNvPr id="99" name="テキスト ボックス 98">
          <a:extLst>
            <a:ext uri="{FF2B5EF4-FFF2-40B4-BE49-F238E27FC236}">
              <a16:creationId xmlns:a16="http://schemas.microsoft.com/office/drawing/2014/main" id="{D27C4D81-034D-4E5F-ADCC-5417FF799A2B}"/>
            </a:ext>
          </a:extLst>
        </xdr:cNvPr>
        <xdr:cNvSpPr txBox="1"/>
      </xdr:nvSpPr>
      <xdr:spPr>
        <a:xfrm>
          <a:off x="2724150" y="25069800"/>
          <a:ext cx="2684637" cy="228009"/>
        </a:xfrm>
        <a:prstGeom prst="rect">
          <a:avLst/>
        </a:prstGeom>
        <a:solidFill>
          <a:sysClr val="window" lastClr="FFFFFF"/>
        </a:solidFill>
        <a:ln w="9525" cmpd="sng">
          <a:no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3m</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5m (</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会場により調整</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6</xdr:col>
      <xdr:colOff>400050</xdr:colOff>
      <xdr:row>79</xdr:row>
      <xdr:rowOff>142876</xdr:rowOff>
    </xdr:from>
    <xdr:to>
      <xdr:col>10</xdr:col>
      <xdr:colOff>9525</xdr:colOff>
      <xdr:row>95</xdr:row>
      <xdr:rowOff>171451</xdr:rowOff>
    </xdr:to>
    <xdr:sp macro="" textlink="">
      <xdr:nvSpPr>
        <xdr:cNvPr id="100" name="正方形/長方形 99">
          <a:extLst>
            <a:ext uri="{FF2B5EF4-FFF2-40B4-BE49-F238E27FC236}">
              <a16:creationId xmlns:a16="http://schemas.microsoft.com/office/drawing/2014/main" id="{82E28D52-44A6-4160-9F6E-C66C0CF85683}"/>
            </a:ext>
          </a:extLst>
        </xdr:cNvPr>
        <xdr:cNvSpPr/>
      </xdr:nvSpPr>
      <xdr:spPr>
        <a:xfrm>
          <a:off x="4295775" y="25546051"/>
          <a:ext cx="2581275" cy="3467100"/>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鑑賞位置</a:t>
          </a:r>
        </a:p>
      </xdr:txBody>
    </xdr:sp>
    <xdr:clientData/>
  </xdr:twoCellAnchor>
  <xdr:twoCellAnchor>
    <xdr:from>
      <xdr:col>2</xdr:col>
      <xdr:colOff>171451</xdr:colOff>
      <xdr:row>79</xdr:row>
      <xdr:rowOff>123826</xdr:rowOff>
    </xdr:from>
    <xdr:to>
      <xdr:col>5</xdr:col>
      <xdr:colOff>709919</xdr:colOff>
      <xdr:row>95</xdr:row>
      <xdr:rowOff>171451</xdr:rowOff>
    </xdr:to>
    <xdr:sp macro="" textlink="">
      <xdr:nvSpPr>
        <xdr:cNvPr id="101" name="正方形/長方形 100">
          <a:extLst>
            <a:ext uri="{FF2B5EF4-FFF2-40B4-BE49-F238E27FC236}">
              <a16:creationId xmlns:a16="http://schemas.microsoft.com/office/drawing/2014/main" id="{4B2B9A73-07F2-4BF2-AE2C-1311D12F3DE6}"/>
            </a:ext>
          </a:extLst>
        </xdr:cNvPr>
        <xdr:cNvSpPr/>
      </xdr:nvSpPr>
      <xdr:spPr>
        <a:xfrm>
          <a:off x="1095376" y="25527001"/>
          <a:ext cx="2767318" cy="3486150"/>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鑑賞位置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K101" sqref="K10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613</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山形交響楽団</v>
      </c>
      <c r="D3" s="162"/>
      <c r="E3" s="162"/>
      <c r="F3" s="162"/>
      <c r="G3" s="27" t="s">
        <v>4</v>
      </c>
      <c r="H3" s="163" t="str">
        <f>VLOOKUP($C$2,'R7_制作団体一覧'!A:H,7,FALSE)</f>
        <v>公益社団法人山形交響楽協会</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91"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615</v>
      </c>
      <c r="G12" s="174"/>
      <c r="H12" s="175" t="s">
        <v>45</v>
      </c>
      <c r="I12" s="176"/>
      <c r="J12" s="177" t="s">
        <v>616</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1.6</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617</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618</v>
      </c>
      <c r="F15" s="153"/>
      <c r="G15" s="156" t="s">
        <v>48</v>
      </c>
      <c r="H15" s="157"/>
      <c r="I15" s="157"/>
      <c r="J15" s="145" t="s">
        <v>619</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620</v>
      </c>
      <c r="F17" s="125"/>
      <c r="G17" s="126" t="s">
        <v>53</v>
      </c>
      <c r="H17" s="127"/>
      <c r="I17" s="127"/>
      <c r="J17" s="92" t="s">
        <v>621</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x14ac:dyDescent="0.15">
      <c r="A19" s="23"/>
      <c r="B19" s="131" t="s">
        <v>59</v>
      </c>
      <c r="C19" s="132"/>
      <c r="D19" s="133"/>
      <c r="E19" s="61" t="s">
        <v>54</v>
      </c>
      <c r="F19" s="62">
        <v>2.2000000000000002</v>
      </c>
      <c r="G19" s="63" t="s">
        <v>40</v>
      </c>
      <c r="H19" s="64" t="s">
        <v>55</v>
      </c>
      <c r="I19" s="62">
        <v>7.2</v>
      </c>
      <c r="J19" s="134" t="s">
        <v>40</v>
      </c>
      <c r="K19" s="135"/>
      <c r="L19" s="23"/>
      <c r="M19" s="43"/>
      <c r="N19" s="43"/>
      <c r="O19" s="43"/>
      <c r="P19" s="43"/>
      <c r="Q19" s="43"/>
      <c r="R19" s="43"/>
      <c r="S19" s="43"/>
      <c r="T19" s="43"/>
      <c r="U19" s="43"/>
      <c r="V19" s="43"/>
      <c r="W19" s="43"/>
      <c r="X19" s="43"/>
      <c r="Y19" s="43"/>
      <c r="Z19" s="43"/>
    </row>
    <row r="20" spans="1:26" ht="51" customHeight="1" x14ac:dyDescent="0.15">
      <c r="A20" s="23"/>
      <c r="B20" s="131" t="s">
        <v>461</v>
      </c>
      <c r="C20" s="132"/>
      <c r="D20" s="133"/>
      <c r="E20" s="139"/>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55.15" customHeight="1" x14ac:dyDescent="0.15">
      <c r="B33" s="41">
        <v>1</v>
      </c>
      <c r="C33" s="100" t="s">
        <v>622</v>
      </c>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t="s">
        <v>623</v>
      </c>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109.9" customHeight="1" x14ac:dyDescent="0.15">
      <c r="A47" s="21"/>
      <c r="B47" s="73" t="s">
        <v>428</v>
      </c>
      <c r="C47" s="82" t="s">
        <v>435</v>
      </c>
      <c r="D47" s="109" t="s">
        <v>624</v>
      </c>
      <c r="E47" s="110"/>
      <c r="F47" s="111" t="s">
        <v>625</v>
      </c>
      <c r="G47" s="112"/>
      <c r="H47" s="111" t="s">
        <v>626</v>
      </c>
      <c r="I47" s="112"/>
      <c r="J47" s="111" t="s">
        <v>627</v>
      </c>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9"/>
      <c r="E48" s="110"/>
      <c r="F48" s="111"/>
      <c r="G48" s="112"/>
      <c r="H48" s="111"/>
      <c r="I48" s="112"/>
      <c r="J48" s="111"/>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9"/>
      <c r="E49" s="110"/>
      <c r="F49" s="111"/>
      <c r="G49" s="112"/>
      <c r="H49" s="111"/>
      <c r="I49" s="112"/>
      <c r="J49" s="111"/>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1.6</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応相談</v>
      </c>
      <c r="H56" s="94"/>
      <c r="I56" s="94"/>
      <c r="J56" s="94"/>
      <c r="K56" s="94"/>
      <c r="L56" s="19"/>
      <c r="M56" s="32"/>
      <c r="W56" s="32"/>
      <c r="X56" s="32"/>
      <c r="Y56" s="32"/>
    </row>
    <row r="57" spans="1:26" ht="16.899999999999999" customHeight="1" x14ac:dyDescent="0.15">
      <c r="A57" s="19"/>
      <c r="B57" s="93" t="s">
        <v>12</v>
      </c>
      <c r="C57" s="93"/>
      <c r="D57" s="93"/>
      <c r="E57" s="93"/>
      <c r="F57" s="93"/>
      <c r="G57" s="94" t="str">
        <f>J17</f>
        <v>不問
(要手伝い)</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3"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8" t="s">
        <v>430</v>
      </c>
      <c r="AK2" s="198" t="s">
        <v>433</v>
      </c>
      <c r="AL2" s="198" t="s">
        <v>431</v>
      </c>
      <c r="AM2" s="198" t="s">
        <v>432</v>
      </c>
      <c r="AN2" s="198" t="s">
        <v>434</v>
      </c>
      <c r="AO2" s="198" t="s">
        <v>430</v>
      </c>
      <c r="AP2" s="198" t="s">
        <v>433</v>
      </c>
      <c r="AQ2" s="198" t="s">
        <v>431</v>
      </c>
      <c r="AR2" s="198" t="s">
        <v>432</v>
      </c>
      <c r="AS2" s="198" t="s">
        <v>434</v>
      </c>
      <c r="AT2" s="198" t="s">
        <v>430</v>
      </c>
      <c r="AU2" s="198" t="s">
        <v>433</v>
      </c>
      <c r="AV2" s="198" t="s">
        <v>431</v>
      </c>
      <c r="AW2" s="198" t="s">
        <v>432</v>
      </c>
      <c r="AX2" s="198" t="s">
        <v>434</v>
      </c>
      <c r="AY2" s="198" t="s">
        <v>430</v>
      </c>
      <c r="AZ2" s="198" t="s">
        <v>433</v>
      </c>
      <c r="BA2" s="198" t="s">
        <v>431</v>
      </c>
      <c r="BB2" s="198" t="s">
        <v>432</v>
      </c>
      <c r="BC2" s="198" t="s">
        <v>434</v>
      </c>
    </row>
    <row r="3" spans="1:55" ht="13.5" customHeight="1" x14ac:dyDescent="0.15">
      <c r="A3" s="71" t="str">
        <f>①会場条件に係るヒアリングシート!C2</f>
        <v>A002</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A</v>
      </c>
      <c r="F3" s="71" t="str">
        <f>①会場条件に係るヒアリングシート!C3</f>
        <v>山形交響楽団</v>
      </c>
      <c r="G3" s="71" t="str">
        <f>①会場条件に係るヒアリングシート!H3</f>
        <v>公益社団法人山形交響楽協会</v>
      </c>
      <c r="H3" s="71" t="str">
        <f>①会場条件に係るヒアリングシート!E9</f>
        <v>2F以上応相談</v>
      </c>
      <c r="I3" s="71">
        <f>①会場条件に係るヒアリングシート!J9</f>
        <v>0</v>
      </c>
      <c r="J3" s="71">
        <f>①会場条件に係るヒアリングシート!F10</f>
        <v>16</v>
      </c>
      <c r="K3" s="71">
        <f>①会場条件に係るヒアリングシート!I10</f>
        <v>9</v>
      </c>
      <c r="L3" s="71" t="str">
        <f>①会場条件に係るヒアリングシート!F11</f>
        <v>不問</v>
      </c>
      <c r="M3" s="71" t="str">
        <f>①会場条件に係るヒアリングシート!F12</f>
        <v>可</v>
      </c>
      <c r="N3" s="71" t="str">
        <f>①会場条件に係るヒアリングシート!J12</f>
        <v>不可</v>
      </c>
      <c r="O3" s="71">
        <f>①会場条件に係るヒアリングシート!F13</f>
        <v>1.6</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t="str">
        <f>①会場条件に係るヒアリングシート!J17</f>
        <v>不問
(要手伝い)</v>
      </c>
      <c r="X3" s="71" t="str">
        <f>①会場条件に係るヒアリングシート!E18</f>
        <v>中型トラック</v>
      </c>
      <c r="Y3" s="71">
        <f>①会場条件に係るヒアリングシート!H18</f>
        <v>2</v>
      </c>
      <c r="Z3" s="71">
        <f>①会場条件に係るヒアリングシート!F19</f>
        <v>2.2000000000000002</v>
      </c>
      <c r="AA3" s="71">
        <f>①会場条件に係るヒアリングシート!I19</f>
        <v>7.2</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楽団員は基本大型バスで伺いますが、学校前迄バスの乗り付けは可能ですか。
(学校前乗り付けは必須条件ではありません。)</v>
      </c>
      <c r="AF3" s="71" t="str">
        <f>①会場条件に係るヒアリングシート!C34</f>
        <v>スクールゾーン等の指定により、楽器を積んだトラックが学校まで入れない時間帯はありますか。</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６０分程</v>
      </c>
      <c r="AL3" s="90" t="str">
        <f>①会場条件に係るヒアリングシート!F47</f>
        <v>部活動の時間</v>
      </c>
      <c r="AM3" s="90" t="str">
        <f>①会場条件に係るヒアリングシート!H47</f>
        <v>吹奏楽や金管バンドへの共演指導</v>
      </c>
      <c r="AN3" s="90" t="str">
        <f>①会場条件に係るヒアリングシート!J47</f>
        <v>プログラムで吹奏楽部等との共演を選択できます。共演の際には部活動の時間に1時間ほどの共演指導を行います。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2024-12-06T03:51:54Z</dcterms:modified>
</cp:coreProperties>
</file>