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6】学校における文化芸術鑑賞・体験推進事業\01.巡回\32.次年度(R7)学校募集\00.実施校募集開始に伴う書類\01.ヒアリングシート（Excel）\データ修正済\"/>
    </mc:Choice>
  </mc:AlternateContent>
  <bookViews>
    <workbookView xWindow="0" yWindow="0" windowWidth="28770" windowHeight="12180"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T3" i="15" l="1"/>
  <c r="BC3" i="15"/>
  <c r="BB3" i="15"/>
  <c r="BA3" i="15"/>
  <c r="AZ3" i="15"/>
  <c r="AY3" i="15"/>
  <c r="AX3" i="15"/>
  <c r="AW3" i="15"/>
  <c r="AV3" i="15"/>
  <c r="AU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 r="A104" i="21" l="1"/>
</calcChain>
</file>

<file path=xl/sharedStrings.xml><?xml version="1.0" encoding="utf-8"?>
<sst xmlns="http://schemas.openxmlformats.org/spreadsheetml/2006/main" count="1466" uniqueCount="622">
  <si>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</si>
  <si>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</si>
  <si>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</si>
  <si>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</si>
  <si>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</si>
  <si>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</si>
  <si>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</si>
  <si>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</si>
  <si>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</si>
  <si>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</si>
  <si>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</si>
  <si>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</si>
  <si>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</si>
  <si>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</si>
  <si>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</si>
  <si>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</si>
  <si>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</si>
  <si>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</si>
  <si>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</si>
  <si>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</si>
  <si>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</si>
  <si>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</si>
  <si>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</si>
  <si>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</si>
  <si>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</si>
  <si>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</si>
  <si>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</si>
  <si>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</si>
  <si>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</si>
  <si>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</si>
  <si>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</si>
  <si>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</si>
  <si>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</si>
  <si>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</si>
  <si>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</si>
  <si>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</si>
  <si>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</si>
  <si>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</si>
  <si>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</si>
  <si>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</si>
  <si>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</si>
  <si>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</si>
  <si>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</si>
  <si>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</si>
  <si>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</si>
  <si>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</si>
  <si>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</si>
  <si>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</si>
  <si>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</si>
  <si>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</si>
  <si>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</si>
  <si>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</si>
  <si>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</si>
  <si>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</si>
  <si>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</si>
  <si>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</si>
  <si>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</si>
  <si>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</si>
  <si>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</si>
  <si>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</si>
  <si>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</si>
  <si>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</si>
  <si>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</si>
  <si>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</si>
  <si>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</si>
  <si>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</si>
  <si>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</si>
  <si>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</si>
  <si>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</si>
  <si>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</si>
  <si>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</si>
  <si>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</si>
  <si>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</si>
  <si>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</si>
  <si>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</si>
  <si>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</si>
  <si>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</si>
  <si>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</si>
  <si>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</si>
  <si>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</si>
  <si>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</si>
  <si>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</si>
  <si>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</si>
  <si>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</si>
  <si>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</si>
  <si>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</si>
  <si>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</si>
  <si>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</si>
  <si>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</si>
  <si>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</si>
  <si>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</si>
  <si>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</si>
  <si>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</si>
  <si>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</si>
  <si>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</si>
  <si>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</si>
  <si>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</si>
  <si>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</si>
  <si>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</si>
  <si>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</si>
  <si>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</si>
  <si>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</si>
  <si>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</si>
  <si>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</si>
  <si>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</si>
  <si>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</si>
  <si>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</si>
  <si>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</si>
  <si>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</si>
  <si>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</si>
  <si>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</si>
  <si>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</si>
  <si>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</si>
  <si>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</si>
  <si>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</si>
  <si>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</si>
  <si>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</si>
  <si>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</si>
  <si>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</si>
  <si>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</si>
  <si>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</si>
  <si>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</si>
  <si>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</si>
  <si>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</si>
  <si>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</si>
  <si>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</si>
  <si>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</si>
  <si>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</si>
  <si>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</si>
  <si>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</si>
  <si>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</si>
  <si>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</si>
  <si>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</si>
  <si>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</si>
  <si>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</si>
  <si>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</si>
  <si>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</si>
  <si>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</si>
  <si>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</si>
  <si>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</si>
  <si>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</si>
  <si>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</si>
  <si>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</si>
  <si>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</si>
  <si>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</si>
  <si>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</si>
  <si>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</si>
  <si>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</si>
  <si>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</si>
  <si>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</si>
  <si>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</si>
  <si>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</si>
  <si>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</si>
  <si>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</si>
  <si>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</si>
  <si>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</si>
  <si>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</si>
  <si>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</si>
  <si>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</si>
  <si>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</si>
  <si>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</si>
  <si>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</si>
  <si>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</si>
  <si>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</si>
  <si>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</si>
  <si>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</si>
  <si>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</si>
  <si>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</si>
  <si>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</si>
  <si>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</si>
  <si>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</si>
  <si>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</si>
  <si>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</si>
  <si>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</si>
  <si>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</si>
  <si>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</si>
  <si>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</si>
  <si>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</si>
  <si>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</si>
  <si>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</si>
  <si>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</si>
  <si>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</si>
  <si>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</si>
  <si>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</si>
  <si>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</si>
  <si>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</si>
  <si>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</si>
  <si>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</si>
  <si>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</si>
  <si>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</si>
  <si>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</si>
  <si>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</si>
  <si>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</si>
  <si>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</si>
  <si>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</si>
  <si>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</si>
  <si>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</si>
  <si>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</si>
  <si>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</si>
  <si>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</si>
  <si>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</si>
  <si>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</si>
  <si>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</si>
  <si>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</si>
  <si>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</si>
  <si>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</si>
  <si>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</si>
  <si>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</si>
  <si>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</si>
  <si>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</si>
  <si>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</si>
  <si>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</si>
  <si>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</si>
  <si>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</si>
  <si>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</si>
  <si>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</si>
  <si>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</si>
  <si>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</si>
  <si>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</si>
  <si>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</si>
  <si>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</si>
  <si>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</si>
  <si>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</si>
  <si>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</si>
  <si>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</si>
  <si>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</si>
  <si>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</si>
  <si>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</si>
  <si>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</si>
  <si>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</si>
  <si>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</si>
  <si>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</si>
  <si>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</si>
  <si>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</si>
  <si>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</si>
  <si>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</si>
  <si>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</si>
  <si>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</si>
  <si>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</si>
  <si>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</si>
  <si>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</si>
  <si>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</si>
  <si>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</si>
  <si>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</si>
  <si>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</si>
  <si>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</si>
  <si>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</si>
  <si>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</si>
  <si>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</si>
  <si>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</si>
  <si>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</si>
  <si>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</si>
  <si>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</si>
  <si>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</si>
  <si>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</si>
  <si>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</si>
  <si>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</si>
  <si>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</si>
  <si>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</si>
  <si>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</si>
  <si>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</si>
  <si>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</si>
  <si>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</si>
  <si>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</si>
  <si>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</si>
  <si>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</si>
  <si>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</si>
  <si>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</si>
  <si>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</si>
  <si>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</si>
  <si>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</si>
  <si>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</si>
  <si>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</si>
  <si>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</si>
  <si>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</si>
  <si>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</si>
  <si>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</si>
  <si>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</si>
  <si>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</si>
  <si>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</si>
  <si>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</si>
  <si>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</si>
  <si>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</si>
  <si>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</si>
  <si>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</si>
  <si>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</si>
  <si>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</si>
  <si>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</si>
  <si>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</si>
  <si>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</si>
  <si>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</si>
  <si>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</si>
  <si>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</si>
  <si>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</si>
  <si>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</si>
  <si>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</si>
  <si>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</si>
  <si>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</si>
  <si>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</si>
  <si>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</si>
  <si>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</si>
  <si>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</si>
  <si>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</si>
  <si>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</si>
  <si>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</si>
  <si>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</si>
  <si>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</si>
  <si>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</si>
  <si>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</si>
  <si>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</si>
  <si>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</si>
  <si>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</si>
  <si>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</si>
  <si>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</si>
  <si>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</si>
  <si>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</si>
  <si>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</si>
  <si>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</si>
  <si>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</si>
  <si>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</si>
  <si>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</si>
  <si>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</si>
  <si>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</si>
  <si>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</si>
  <si>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</si>
  <si>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</si>
  <si>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</si>
  <si>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</si>
  <si>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</si>
  <si>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</si>
  <si>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</si>
  <si>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</si>
  <si>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</si>
  <si>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</si>
  <si>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</si>
  <si>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</si>
  <si>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</si>
  <si>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</si>
  <si>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</si>
  <si>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</si>
  <si>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</si>
  <si>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</si>
  <si>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</si>
  <si>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</si>
  <si>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</si>
  <si>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</si>
  <si>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</si>
  <si>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</si>
  <si>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</si>
  <si>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</si>
  <si>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</si>
  <si>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</si>
  <si>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</si>
  <si>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</si>
  <si>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</si>
  <si>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</si>
  <si>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</si>
  <si>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</si>
  <si>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</si>
  <si>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</si>
  <si>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</si>
  <si>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</si>
  <si>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</si>
  <si>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</si>
  <si>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</si>
  <si>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</si>
  <si>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</si>
  <si>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</si>
  <si>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</si>
  <si>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</si>
  <si>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</si>
  <si>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</si>
  <si>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</si>
  <si>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</si>
  <si>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</si>
  <si>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</si>
  <si>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</si>
  <si>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</si>
  <si>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</si>
  <si>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</si>
  <si>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</si>
  <si>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</si>
  <si>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</si>
  <si>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</si>
  <si>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</si>
  <si>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</si>
  <si>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</si>
  <si>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</si>
  <si>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</si>
  <si>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</si>
  <si>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</si>
  <si>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</si>
  <si>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</si>
  <si>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</si>
  <si>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</si>
  <si>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</si>
  <si>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</si>
  <si>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</si>
  <si>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</si>
  <si>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</si>
  <si>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</si>
  <si>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</si>
  <si>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</si>
  <si>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</si>
  <si>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</si>
  <si>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</si>
  <si>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</si>
  <si>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</si>
  <si>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</si>
  <si>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</si>
  <si>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</si>
  <si>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</si>
  <si>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</si>
  <si>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</si>
  <si>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</si>
  <si>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</si>
  <si>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</si>
  <si>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</si>
  <si>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</si>
  <si>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</si>
  <si>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</si>
  <si>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</si>
  <si>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</si>
  <si>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</si>
  <si>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</si>
  <si>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</si>
  <si>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</si>
  <si>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</si>
  <si>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</si>
  <si>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</si>
  <si>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</si>
  <si>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</si>
  <si>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</si>
  <si>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</si>
  <si>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</si>
  <si>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</si>
  <si>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</si>
  <si>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</si>
  <si>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</si>
  <si>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</si>
  <si>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</si>
  <si>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</si>
  <si>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</si>
  <si>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</si>
  <si>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</si>
  <si>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</si>
  <si>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</si>
  <si>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</si>
  <si>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</si>
  <si>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</si>
  <si>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</si>
  <si>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</si>
  <si>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</si>
  <si>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</si>
  <si>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</si>
  <si>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</si>
  <si>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</si>
  <si>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</si>
  <si>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</si>
  <si>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</si>
  <si>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</si>
  <si>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</si>
  <si>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</si>
  <si>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</si>
  <si>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</si>
  <si>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</si>
  <si>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</si>
  <si>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</si>
  <si>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</si>
  <si>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</si>
  <si>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</si>
  <si>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</si>
  <si>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</si>
  <si>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</si>
  <si>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</si>
  <si>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</si>
  <si>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</si>
  <si>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</si>
  <si>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</si>
  <si>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</si>
  <si>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</si>
  <si>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</si>
  <si>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</si>
  <si>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</si>
  <si>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</si>
  <si>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</si>
  <si>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</si>
  <si>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</si>
  <si>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</si>
  <si>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</si>
  <si>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</si>
  <si>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</si>
  <si>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</si>
  <si>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</si>
  <si>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</si>
  <si>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</si>
  <si>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</si>
  <si>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</si>
  <si>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</si>
  <si>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</si>
  <si>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</si>
  <si>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</si>
  <si>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</si>
  <si>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</si>
  <si>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</si>
  <si>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</si>
  <si>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</si>
  <si>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</si>
  <si>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</si>
  <si>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</si>
  <si>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</si>
  <si>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</si>
  <si>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</si>
  <si>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</si>
  <si>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</si>
  <si>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</si>
  <si>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</si>
  <si>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</si>
  <si>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</si>
  <si>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</si>
  <si>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</si>
  <si>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</si>
  <si>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</si>
  <si>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</si>
  <si>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</si>
  <si>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</si>
  <si>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</si>
  <si>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</si>
  <si>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</si>
  <si>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</si>
  <si>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</si>
  <si>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</si>
  <si>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</si>
  <si>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</si>
  <si>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</si>
  <si>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</si>
  <si>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</si>
  <si>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</si>
  <si>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</si>
  <si>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</si>
  <si>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</si>
  <si>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</si>
  <si>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</si>
  <si>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</si>
  <si>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</si>
  <si>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</si>
  <si>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</si>
  <si>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</si>
  <si>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</si>
  <si>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</si>
  <si>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</si>
  <si>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</si>
  <si>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</si>
  <si>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</si>
  <si>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</si>
  <si>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</si>
  <si>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</si>
  <si>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</si>
  <si>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</si>
  <si>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</si>
  <si>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</si>
  <si>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</si>
  <si>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</si>
  <si>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</si>
  <si>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</si>
  <si>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</si>
  <si>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</si>
  <si>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</si>
  <si>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</si>
  <si>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</si>
  <si>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</si>
  <si>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</si>
  <si>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</si>
  <si>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</si>
  <si>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</si>
  <si>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</si>
  <si>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</si>
  <si>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</si>
  <si>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</si>
  <si>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</si>
  <si>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</si>
  <si>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</si>
  <si>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</si>
  <si>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</si>
  <si>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</si>
  <si>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</si>
  <si>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</si>
  <si>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</si>
  <si>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</si>
  <si>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</si>
  <si>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</si>
  <si>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</si>
  <si>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</si>
  <si>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</si>
  <si>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</si>
  <si>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</si>
  <si>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</si>
  <si>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</si>
  <si>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</si>
  <si>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</si>
  <si>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</si>
  <si>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</si>
  <si>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</si>
  <si>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</si>
  <si>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</si>
  <si>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</si>
  <si>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</si>
  <si>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</si>
  <si>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</si>
  <si>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</si>
  <si>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</si>
  <si>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</si>
  <si>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</si>
  <si>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可</t>
  </si>
  <si>
    <t>5割程度必要</t>
  </si>
  <si>
    <t>使わない</t>
  </si>
  <si>
    <t>応相談</t>
  </si>
  <si>
    <t>体育館フロアーの天井が鉄骨か？ボードか？</t>
    <rPh sb="0" eb="3">
      <t>タイイクカン</t>
    </rPh>
    <rPh sb="8" eb="10">
      <t>テンジョウ</t>
    </rPh>
    <rPh sb="11" eb="13">
      <t>テッコツ</t>
    </rPh>
    <phoneticPr fontId="1"/>
  </si>
  <si>
    <t>30分</t>
    <rPh sb="2" eb="3">
      <t>プン</t>
    </rPh>
    <phoneticPr fontId="1"/>
  </si>
  <si>
    <t>本公演前で可能な時間</t>
    <rPh sb="0" eb="3">
      <t>ホンコウエン</t>
    </rPh>
    <rPh sb="3" eb="4">
      <t>マエ</t>
    </rPh>
    <rPh sb="5" eb="7">
      <t>カノウ</t>
    </rPh>
    <rPh sb="8" eb="10">
      <t>ジカン</t>
    </rPh>
    <phoneticPr fontId="1"/>
  </si>
  <si>
    <t>共演部分のリハーサル</t>
    <phoneticPr fontId="1"/>
  </si>
  <si>
    <t>共演する生徒さんは、参加お願いします。</t>
    <rPh sb="0" eb="2">
      <t>キョウエン</t>
    </rPh>
    <rPh sb="4" eb="6">
      <t>セイト</t>
    </rPh>
    <rPh sb="10" eb="12">
      <t>サンカ</t>
    </rPh>
    <rPh sb="13" eb="14">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</si>
</sst>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197">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32" fillId="8" borderId="0" xfId="0" applyFont="1" applyFill="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17" fillId="0" borderId="0" xfId="0" applyFont="1" applyAlignment="1">
      <alignment horizontal="left"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16"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8" fillId="0" borderId="0" xfId="0" applyFont="1" applyAlignment="1">
      <alignment horizontal="center" vertical="center"/>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5262" y="20473574"/>
          <a:ext cx="7766731" cy="8868814"/>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704975" y="25470154"/>
          <a:ext cx="4787901" cy="194430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69281" y="24188317"/>
          <a:ext cx="5198554"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12</a:t>
            </a:r>
            <a:r>
              <a:rPr kumimoji="1" lang="ja-JP" altLang="en-US" sz="1100" b="1"/>
              <a:t>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81232" y="22671119"/>
          <a:ext cx="834596"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8</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704975" y="28488973"/>
          <a:ext cx="4857750" cy="315126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85180" y="23310796"/>
          <a:ext cx="731747"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447427" y="32173294"/>
          <a:ext cx="993775" cy="11441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755715" y="24462836"/>
          <a:ext cx="4340165" cy="1000551"/>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204049" y="24780209"/>
          <a:ext cx="880313"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80441" y="23303894"/>
          <a:ext cx="782478"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24331" y="23303894"/>
          <a:ext cx="731747"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303894"/>
          <a:ext cx="596266"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84788" y="22590456"/>
          <a:ext cx="46217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77886" y="21866729"/>
          <a:ext cx="4621786" cy="300314"/>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74849" y="21463711"/>
          <a:ext cx="4634486" cy="227703"/>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78163" y="21037778"/>
          <a:ext cx="4628136" cy="227703"/>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27093" y="25530147"/>
          <a:ext cx="1077882" cy="220749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6588304" y="25524473"/>
          <a:ext cx="926921" cy="22337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51635" y="20443031"/>
          <a:ext cx="1686408" cy="276373"/>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903600" y="20452693"/>
          <a:ext cx="1692759" cy="263673"/>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021704" y="23181640"/>
          <a:ext cx="1264895" cy="61337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181722" y="24917773"/>
          <a:ext cx="181722"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526360"/>
          <a:ext cx="2893483" cy="1339197"/>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543395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8013" y="3025897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0</xdr:col>
      <xdr:colOff>0</xdr:colOff>
      <xdr:row>129</xdr:row>
      <xdr:rowOff>12095</xdr:rowOff>
    </xdr:from>
    <xdr:ext cx="184731" cy="264560"/>
    <xdr:sp macro="" textlink="">
      <xdr:nvSpPr>
        <xdr:cNvPr id="107" name="テキスト ボックス 106">
          <a:extLst>
            <a:ext uri="{FF2B5EF4-FFF2-40B4-BE49-F238E27FC236}">
              <a16:creationId xmlns:a16="http://schemas.microsoft.com/office/drawing/2014/main" id="{73C7B8E4-61A4-4A9A-BE17-16E850F45F82}"/>
            </a:ext>
          </a:extLst>
        </xdr:cNvPr>
        <xdr:cNvSpPr txBox="1"/>
      </xdr:nvSpPr>
      <xdr:spPr>
        <a:xfrm>
          <a:off x="0" y="315112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362856</xdr:colOff>
      <xdr:row>105</xdr:row>
      <xdr:rowOff>24190</xdr:rowOff>
    </xdr:from>
    <xdr:to>
      <xdr:col>11</xdr:col>
      <xdr:colOff>200024</xdr:colOff>
      <xdr:row>145</xdr:row>
      <xdr:rowOff>92940</xdr:rowOff>
    </xdr:to>
    <xdr:grpSp>
      <xdr:nvGrpSpPr>
        <xdr:cNvPr id="109" name="グループ化 108">
          <a:extLst>
            <a:ext uri="{FF2B5EF4-FFF2-40B4-BE49-F238E27FC236}">
              <a16:creationId xmlns:a16="http://schemas.microsoft.com/office/drawing/2014/main" id="{8893305B-2BB7-4B0D-8035-BA366CBFB034}"/>
            </a:ext>
          </a:extLst>
        </xdr:cNvPr>
        <xdr:cNvGrpSpPr/>
      </xdr:nvGrpSpPr>
      <xdr:grpSpPr>
        <a:xfrm>
          <a:off x="565262" y="30920909"/>
          <a:ext cx="8171543" cy="9474687"/>
          <a:chOff x="362857" y="10982477"/>
          <a:chExt cx="5733143" cy="7117219"/>
        </a:xfrm>
      </xdr:grpSpPr>
      <xdr:sp macro="" textlink="">
        <xdr:nvSpPr>
          <xdr:cNvPr id="110" name="テキスト ボックス 109">
            <a:extLst>
              <a:ext uri="{FF2B5EF4-FFF2-40B4-BE49-F238E27FC236}">
                <a16:creationId xmlns:a16="http://schemas.microsoft.com/office/drawing/2014/main" id="{61DA53E3-F3AB-B307-4B61-F022CAB2CC6F}"/>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111" name="テキスト ボックス 110">
            <a:extLst>
              <a:ext uri="{FF2B5EF4-FFF2-40B4-BE49-F238E27FC236}">
                <a16:creationId xmlns:a16="http://schemas.microsoft.com/office/drawing/2014/main" id="{2090E7BA-C14D-C7A3-350C-9C669369109A}"/>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112" name="テキスト ボックス 111">
            <a:extLst>
              <a:ext uri="{FF2B5EF4-FFF2-40B4-BE49-F238E27FC236}">
                <a16:creationId xmlns:a16="http://schemas.microsoft.com/office/drawing/2014/main" id="{E1B41A22-A13D-9F85-60FD-4E3995E6121A}"/>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113" name="グループ化 112">
            <a:extLst>
              <a:ext uri="{FF2B5EF4-FFF2-40B4-BE49-F238E27FC236}">
                <a16:creationId xmlns:a16="http://schemas.microsoft.com/office/drawing/2014/main" id="{7BA726D0-F9DE-EBB1-63DD-3B15BF0CD65C}"/>
              </a:ext>
            </a:extLst>
          </xdr:cNvPr>
          <xdr:cNvGrpSpPr/>
        </xdr:nvGrpSpPr>
        <xdr:grpSpPr>
          <a:xfrm>
            <a:off x="362857" y="10982477"/>
            <a:ext cx="5733143" cy="7095789"/>
            <a:chOff x="362857" y="10982477"/>
            <a:chExt cx="5733143" cy="7095789"/>
          </a:xfrm>
        </xdr:grpSpPr>
        <xdr:sp macro="" textlink="">
          <xdr:nvSpPr>
            <xdr:cNvPr id="115" name="正方形/長方形 114">
              <a:extLst>
                <a:ext uri="{FF2B5EF4-FFF2-40B4-BE49-F238E27FC236}">
                  <a16:creationId xmlns:a16="http://schemas.microsoft.com/office/drawing/2014/main" id="{120484A7-1F88-1B03-243D-971B943674B9}"/>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6" name="正方形/長方形 115">
              <a:extLst>
                <a:ext uri="{FF2B5EF4-FFF2-40B4-BE49-F238E27FC236}">
                  <a16:creationId xmlns:a16="http://schemas.microsoft.com/office/drawing/2014/main" id="{527EA961-166D-7E8C-9940-A17875286477}"/>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17" name="直線コネクタ 116">
              <a:extLst>
                <a:ext uri="{FF2B5EF4-FFF2-40B4-BE49-F238E27FC236}">
                  <a16:creationId xmlns:a16="http://schemas.microsoft.com/office/drawing/2014/main" id="{C926907D-F236-8F93-D3F0-FC8B13DC4E43}"/>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8" name="直線コネクタ 117">
              <a:extLst>
                <a:ext uri="{FF2B5EF4-FFF2-40B4-BE49-F238E27FC236}">
                  <a16:creationId xmlns:a16="http://schemas.microsoft.com/office/drawing/2014/main" id="{A911CFB0-A9E0-9025-E957-DCF3E761C1A4}"/>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19" name="正方形/長方形 118">
              <a:extLst>
                <a:ext uri="{FF2B5EF4-FFF2-40B4-BE49-F238E27FC236}">
                  <a16:creationId xmlns:a16="http://schemas.microsoft.com/office/drawing/2014/main" id="{A5319E2A-03F9-5DA9-D241-D8D5A1DBF55E}"/>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14" name="テキスト ボックス 113">
            <a:extLst>
              <a:ext uri="{FF2B5EF4-FFF2-40B4-BE49-F238E27FC236}">
                <a16:creationId xmlns:a16="http://schemas.microsoft.com/office/drawing/2014/main" id="{3A2308D5-22D6-C695-AD58-ADAE5C497229}"/>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8</xdr:col>
      <xdr:colOff>467264</xdr:colOff>
      <xdr:row>121</xdr:row>
      <xdr:rowOff>116816</xdr:rowOff>
    </xdr:from>
    <xdr:to>
      <xdr:col>11</xdr:col>
      <xdr:colOff>596482</xdr:colOff>
      <xdr:row>138</xdr:row>
      <xdr:rowOff>206676</xdr:rowOff>
    </xdr:to>
    <xdr:sp macro="" textlink="">
      <xdr:nvSpPr>
        <xdr:cNvPr id="120" name="正方形/長方形 119">
          <a:extLst>
            <a:ext uri="{FF2B5EF4-FFF2-40B4-BE49-F238E27FC236}">
              <a16:creationId xmlns:a16="http://schemas.microsoft.com/office/drawing/2014/main" id="{E9210CEA-4205-44BC-9185-5232227D309B}"/>
            </a:ext>
          </a:extLst>
        </xdr:cNvPr>
        <xdr:cNvSpPr/>
      </xdr:nvSpPr>
      <xdr:spPr>
        <a:xfrm>
          <a:off x="5296439" y="29710991"/>
          <a:ext cx="2158043" cy="4137985"/>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117</xdr:row>
      <xdr:rowOff>12095</xdr:rowOff>
    </xdr:from>
    <xdr:ext cx="184731" cy="264560"/>
    <xdr:sp macro="" textlink="">
      <xdr:nvSpPr>
        <xdr:cNvPr id="121" name="テキスト ボックス 120">
          <a:extLst>
            <a:ext uri="{FF2B5EF4-FFF2-40B4-BE49-F238E27FC236}">
              <a16:creationId xmlns:a16="http://schemas.microsoft.com/office/drawing/2014/main" id="{294A5CE9-6005-44F8-93FE-A5F66810C2EC}"/>
            </a:ext>
          </a:extLst>
        </xdr:cNvPr>
        <xdr:cNvSpPr txBox="1"/>
      </xdr:nvSpPr>
      <xdr:spPr>
        <a:xfrm>
          <a:off x="4180417" y="286537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170731</xdr:colOff>
      <xdr:row>121</xdr:row>
      <xdr:rowOff>116820</xdr:rowOff>
    </xdr:from>
    <xdr:to>
      <xdr:col>8</xdr:col>
      <xdr:colOff>521179</xdr:colOff>
      <xdr:row>140</xdr:row>
      <xdr:rowOff>8986</xdr:rowOff>
    </xdr:to>
    <xdr:grpSp>
      <xdr:nvGrpSpPr>
        <xdr:cNvPr id="122" name="グループ化 121">
          <a:extLst>
            <a:ext uri="{FF2B5EF4-FFF2-40B4-BE49-F238E27FC236}">
              <a16:creationId xmlns:a16="http://schemas.microsoft.com/office/drawing/2014/main" id="{C77D70F9-CEC4-4014-B27C-16FDBF79EE35}"/>
            </a:ext>
          </a:extLst>
        </xdr:cNvPr>
        <xdr:cNvGrpSpPr/>
      </xdr:nvGrpSpPr>
      <xdr:grpSpPr>
        <a:xfrm rot="5400000">
          <a:off x="3757434" y="36320804"/>
          <a:ext cx="4416541" cy="1183886"/>
          <a:chOff x="1076477" y="14631392"/>
          <a:chExt cx="4160761" cy="1161829"/>
        </a:xfrm>
      </xdr:grpSpPr>
      <xdr:cxnSp macro="">
        <xdr:nvCxnSpPr>
          <xdr:cNvPr id="123" name="直線矢印コネクタ 122">
            <a:extLst>
              <a:ext uri="{FF2B5EF4-FFF2-40B4-BE49-F238E27FC236}">
                <a16:creationId xmlns:a16="http://schemas.microsoft.com/office/drawing/2014/main" id="{0791ED7D-1FBC-064F-B8E5-A7723327E26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4" name="テキスト ボックス 123">
            <a:extLst>
              <a:ext uri="{FF2B5EF4-FFF2-40B4-BE49-F238E27FC236}">
                <a16:creationId xmlns:a16="http://schemas.microsoft.com/office/drawing/2014/main" id="{CA896AD0-FB33-FE3B-0E0C-3168C50D37E1}"/>
              </a:ext>
            </a:extLst>
          </xdr:cNvPr>
          <xdr:cNvSpPr txBox="1"/>
        </xdr:nvSpPr>
        <xdr:spPr>
          <a:xfrm rot="16200000">
            <a:off x="2741243" y="15083090"/>
            <a:ext cx="1161829" cy="258434"/>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10</a:t>
            </a:r>
            <a:r>
              <a:rPr kumimoji="1" lang="ja-JP" altLang="en-US" sz="1100" b="1"/>
              <a:t>　ｍ</a:t>
            </a:r>
          </a:p>
        </xdr:txBody>
      </xdr:sp>
    </xdr:grpSp>
    <xdr:clientData/>
  </xdr:twoCellAnchor>
  <xdr:twoCellAnchor>
    <xdr:from>
      <xdr:col>8</xdr:col>
      <xdr:colOff>324102</xdr:colOff>
      <xdr:row>118</xdr:row>
      <xdr:rowOff>208923</xdr:rowOff>
    </xdr:from>
    <xdr:to>
      <xdr:col>12</xdr:col>
      <xdr:colOff>2564</xdr:colOff>
      <xdr:row>120</xdr:row>
      <xdr:rowOff>191568</xdr:rowOff>
    </xdr:to>
    <xdr:grpSp>
      <xdr:nvGrpSpPr>
        <xdr:cNvPr id="125" name="グループ化 124">
          <a:extLst>
            <a:ext uri="{FF2B5EF4-FFF2-40B4-BE49-F238E27FC236}">
              <a16:creationId xmlns:a16="http://schemas.microsoft.com/office/drawing/2014/main" id="{C598FEAD-66ED-4FBF-978A-9F0077C065AF}"/>
            </a:ext>
          </a:extLst>
        </xdr:cNvPr>
        <xdr:cNvGrpSpPr/>
      </xdr:nvGrpSpPr>
      <xdr:grpSpPr>
        <a:xfrm rot="5400000">
          <a:off x="7321714" y="33121061"/>
          <a:ext cx="458895" cy="2381181"/>
          <a:chOff x="5431363" y="13014477"/>
          <a:chExt cx="430141" cy="1439333"/>
        </a:xfrm>
      </xdr:grpSpPr>
      <xdr:cxnSp macro="">
        <xdr:nvCxnSpPr>
          <xdr:cNvPr id="126" name="直線矢印コネクタ 125">
            <a:extLst>
              <a:ext uri="{FF2B5EF4-FFF2-40B4-BE49-F238E27FC236}">
                <a16:creationId xmlns:a16="http://schemas.microsoft.com/office/drawing/2014/main" id="{425F3C49-DD82-68FE-27A6-06D3B8426A98}"/>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7" name="テキスト ボックス 126">
            <a:extLst>
              <a:ext uri="{FF2B5EF4-FFF2-40B4-BE49-F238E27FC236}">
                <a16:creationId xmlns:a16="http://schemas.microsoft.com/office/drawing/2014/main" id="{2E0FD915-A1BA-27DE-244C-12A424CE9F9D}"/>
              </a:ext>
            </a:extLst>
          </xdr:cNvPr>
          <xdr:cNvSpPr txBox="1"/>
        </xdr:nvSpPr>
        <xdr:spPr>
          <a:xfrm rot="16200000">
            <a:off x="5394797" y="13486987"/>
            <a:ext cx="503274" cy="43014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4</a:t>
            </a:r>
            <a:r>
              <a:rPr kumimoji="1" lang="ja-JP" altLang="en-US" sz="1100" b="1"/>
              <a:t>　ｍ</a:t>
            </a:r>
          </a:p>
        </xdr:txBody>
      </xdr:sp>
    </xdr:grpSp>
    <xdr:clientData/>
  </xdr:twoCellAnchor>
  <xdr:oneCellAnchor>
    <xdr:from>
      <xdr:col>0</xdr:col>
      <xdr:colOff>0</xdr:colOff>
      <xdr:row>116</xdr:row>
      <xdr:rowOff>12095</xdr:rowOff>
    </xdr:from>
    <xdr:ext cx="184731" cy="264560"/>
    <xdr:sp macro="" textlink="">
      <xdr:nvSpPr>
        <xdr:cNvPr id="128" name="テキスト ボックス 127">
          <a:extLst>
            <a:ext uri="{FF2B5EF4-FFF2-40B4-BE49-F238E27FC236}">
              <a16:creationId xmlns:a16="http://schemas.microsoft.com/office/drawing/2014/main" id="{526C4646-0132-4647-9F56-5BB5B59FBC36}"/>
            </a:ext>
          </a:extLst>
        </xdr:cNvPr>
        <xdr:cNvSpPr txBox="1"/>
      </xdr:nvSpPr>
      <xdr:spPr>
        <a:xfrm>
          <a:off x="0" y="283775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6</xdr:col>
      <xdr:colOff>165579</xdr:colOff>
      <xdr:row>145</xdr:row>
      <xdr:rowOff>124844</xdr:rowOff>
    </xdr:from>
    <xdr:to>
      <xdr:col>7</xdr:col>
      <xdr:colOff>397354</xdr:colOff>
      <xdr:row>151</xdr:row>
      <xdr:rowOff>125982</xdr:rowOff>
    </xdr:to>
    <xdr:sp macro="" textlink="">
      <xdr:nvSpPr>
        <xdr:cNvPr id="129" name="正方形/長方形 128">
          <a:extLst>
            <a:ext uri="{FF2B5EF4-FFF2-40B4-BE49-F238E27FC236}">
              <a16:creationId xmlns:a16="http://schemas.microsoft.com/office/drawing/2014/main" id="{180B23B5-BBCB-4F85-8BEE-BA1DC8ADBA43}"/>
            </a:ext>
          </a:extLst>
        </xdr:cNvPr>
        <xdr:cNvSpPr/>
      </xdr:nvSpPr>
      <xdr:spPr>
        <a:xfrm>
          <a:off x="3594579" y="35434019"/>
          <a:ext cx="898525" cy="142988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116</xdr:row>
      <xdr:rowOff>12095</xdr:rowOff>
    </xdr:from>
    <xdr:ext cx="184731" cy="264560"/>
    <xdr:sp macro="" textlink="">
      <xdr:nvSpPr>
        <xdr:cNvPr id="130" name="テキスト ボックス 129">
          <a:extLst>
            <a:ext uri="{FF2B5EF4-FFF2-40B4-BE49-F238E27FC236}">
              <a16:creationId xmlns:a16="http://schemas.microsoft.com/office/drawing/2014/main" id="{E51E8416-7F77-4B4B-98A7-9B12FE98BA6E}"/>
            </a:ext>
          </a:extLst>
        </xdr:cNvPr>
        <xdr:cNvSpPr txBox="1"/>
      </xdr:nvSpPr>
      <xdr:spPr>
        <a:xfrm>
          <a:off x="0" y="283775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117</xdr:row>
      <xdr:rowOff>32304</xdr:rowOff>
    </xdr:from>
    <xdr:ext cx="710644" cy="325730"/>
    <xdr:sp macro="" textlink="">
      <xdr:nvSpPr>
        <xdr:cNvPr id="131" name="テキスト ボックス 130">
          <a:extLst>
            <a:ext uri="{FF2B5EF4-FFF2-40B4-BE49-F238E27FC236}">
              <a16:creationId xmlns:a16="http://schemas.microsoft.com/office/drawing/2014/main" id="{28A59743-FFBB-48D1-86F4-2541C15C98E2}"/>
            </a:ext>
          </a:extLst>
        </xdr:cNvPr>
        <xdr:cNvSpPr txBox="1"/>
      </xdr:nvSpPr>
      <xdr:spPr>
        <a:xfrm>
          <a:off x="0" y="286739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107830</xdr:colOff>
      <xdr:row>146</xdr:row>
      <xdr:rowOff>50157</xdr:rowOff>
    </xdr:from>
    <xdr:ext cx="1897955" cy="492443"/>
    <xdr:sp macro="" textlink="">
      <xdr:nvSpPr>
        <xdr:cNvPr id="132" name="テキスト ボックス 131">
          <a:extLst>
            <a:ext uri="{FF2B5EF4-FFF2-40B4-BE49-F238E27FC236}">
              <a16:creationId xmlns:a16="http://schemas.microsoft.com/office/drawing/2014/main" id="{FECAD4D7-26FE-428D-805E-6EAA410A8042}"/>
            </a:ext>
          </a:extLst>
        </xdr:cNvPr>
        <xdr:cNvSpPr txBox="1"/>
      </xdr:nvSpPr>
      <xdr:spPr>
        <a:xfrm>
          <a:off x="107830" y="355974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0</xdr:col>
      <xdr:colOff>242618</xdr:colOff>
      <xdr:row>105</xdr:row>
      <xdr:rowOff>161745</xdr:rowOff>
    </xdr:from>
    <xdr:to>
      <xdr:col>1</xdr:col>
      <xdr:colOff>341461</xdr:colOff>
      <xdr:row>114</xdr:row>
      <xdr:rowOff>17971</xdr:rowOff>
    </xdr:to>
    <xdr:sp macro="" textlink="">
      <xdr:nvSpPr>
        <xdr:cNvPr id="133" name="左中かっこ 132">
          <a:extLst>
            <a:ext uri="{FF2B5EF4-FFF2-40B4-BE49-F238E27FC236}">
              <a16:creationId xmlns:a16="http://schemas.microsoft.com/office/drawing/2014/main" id="{2A7D0926-56B1-4235-BD2C-C34EA5B49C98}"/>
            </a:ext>
          </a:extLst>
        </xdr:cNvPr>
        <xdr:cNvSpPr/>
      </xdr:nvSpPr>
      <xdr:spPr>
        <a:xfrm>
          <a:off x="242618" y="26079270"/>
          <a:ext cx="356018" cy="182790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125230</xdr:colOff>
      <xdr:row>114</xdr:row>
      <xdr:rowOff>177454</xdr:rowOff>
    </xdr:from>
    <xdr:to>
      <xdr:col>1</xdr:col>
      <xdr:colOff>323067</xdr:colOff>
      <xdr:row>147</xdr:row>
      <xdr:rowOff>175224</xdr:rowOff>
    </xdr:to>
    <xdr:sp macro="" textlink="">
      <xdr:nvSpPr>
        <xdr:cNvPr id="134" name="左中かっこ 133">
          <a:extLst>
            <a:ext uri="{FF2B5EF4-FFF2-40B4-BE49-F238E27FC236}">
              <a16:creationId xmlns:a16="http://schemas.microsoft.com/office/drawing/2014/main" id="{4B7165DE-F980-462B-B866-BE6BE2024826}"/>
            </a:ext>
          </a:extLst>
        </xdr:cNvPr>
        <xdr:cNvSpPr/>
      </xdr:nvSpPr>
      <xdr:spPr>
        <a:xfrm>
          <a:off x="382405" y="28066654"/>
          <a:ext cx="197837" cy="789399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107</xdr:row>
      <xdr:rowOff>33619</xdr:rowOff>
    </xdr:from>
    <xdr:ext cx="607859" cy="459100"/>
    <xdr:sp macro="" textlink="">
      <xdr:nvSpPr>
        <xdr:cNvPr id="135" name="テキスト ボックス 134">
          <a:extLst>
            <a:ext uri="{FF2B5EF4-FFF2-40B4-BE49-F238E27FC236}">
              <a16:creationId xmlns:a16="http://schemas.microsoft.com/office/drawing/2014/main" id="{5F931585-D794-4104-9AA3-5A7B2E1057FF}"/>
            </a:ext>
          </a:extLst>
        </xdr:cNvPr>
        <xdr:cNvSpPr txBox="1"/>
      </xdr:nvSpPr>
      <xdr:spPr>
        <a:xfrm>
          <a:off x="0" y="2627499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127</xdr:row>
      <xdr:rowOff>73959</xdr:rowOff>
    </xdr:from>
    <xdr:ext cx="607859" cy="459100"/>
    <xdr:sp macro="" textlink="">
      <xdr:nvSpPr>
        <xdr:cNvPr id="136" name="テキスト ボックス 135">
          <a:extLst>
            <a:ext uri="{FF2B5EF4-FFF2-40B4-BE49-F238E27FC236}">
              <a16:creationId xmlns:a16="http://schemas.microsoft.com/office/drawing/2014/main" id="{0DF56704-6114-44C7-8BE5-A2B93D2837CF}"/>
            </a:ext>
          </a:extLst>
        </xdr:cNvPr>
        <xdr:cNvSpPr txBox="1"/>
      </xdr:nvSpPr>
      <xdr:spPr>
        <a:xfrm>
          <a:off x="0" y="310968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twoCellAnchor>
    <xdr:from>
      <xdr:col>3</xdr:col>
      <xdr:colOff>107830</xdr:colOff>
      <xdr:row>117</xdr:row>
      <xdr:rowOff>215662</xdr:rowOff>
    </xdr:from>
    <xdr:to>
      <xdr:col>7</xdr:col>
      <xdr:colOff>440307</xdr:colOff>
      <xdr:row>142</xdr:row>
      <xdr:rowOff>224650</xdr:rowOff>
    </xdr:to>
    <xdr:sp macro="" textlink="">
      <xdr:nvSpPr>
        <xdr:cNvPr id="137" name="台形 136">
          <a:extLst>
            <a:ext uri="{FF2B5EF4-FFF2-40B4-BE49-F238E27FC236}">
              <a16:creationId xmlns:a16="http://schemas.microsoft.com/office/drawing/2014/main" id="{47196791-C9DF-44EC-A307-8AC62D09744D}"/>
            </a:ext>
          </a:extLst>
        </xdr:cNvPr>
        <xdr:cNvSpPr/>
      </xdr:nvSpPr>
      <xdr:spPr>
        <a:xfrm rot="5400000">
          <a:off x="-6651" y="30276743"/>
          <a:ext cx="5962113" cy="3123302"/>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7</xdr:col>
      <xdr:colOff>718868</xdr:colOff>
      <xdr:row>115</xdr:row>
      <xdr:rowOff>125802</xdr:rowOff>
    </xdr:from>
    <xdr:to>
      <xdr:col>8</xdr:col>
      <xdr:colOff>440307</xdr:colOff>
      <xdr:row>121</xdr:row>
      <xdr:rowOff>98844</xdr:rowOff>
    </xdr:to>
    <xdr:cxnSp macro="">
      <xdr:nvCxnSpPr>
        <xdr:cNvPr id="138" name="直線コネクタ 137">
          <a:extLst>
            <a:ext uri="{FF2B5EF4-FFF2-40B4-BE49-F238E27FC236}">
              <a16:creationId xmlns:a16="http://schemas.microsoft.com/office/drawing/2014/main" id="{D01BBE38-72ED-4D58-8258-F7B494FA2AB1}"/>
            </a:ext>
          </a:extLst>
        </xdr:cNvPr>
        <xdr:cNvCxnSpPr/>
      </xdr:nvCxnSpPr>
      <xdr:spPr>
        <a:xfrm>
          <a:off x="4814618" y="28253127"/>
          <a:ext cx="454864" cy="1439892"/>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589539</xdr:colOff>
      <xdr:row>138</xdr:row>
      <xdr:rowOff>206675</xdr:rowOff>
    </xdr:from>
    <xdr:to>
      <xdr:col>8</xdr:col>
      <xdr:colOff>431321</xdr:colOff>
      <xdr:row>144</xdr:row>
      <xdr:rowOff>233016</xdr:rowOff>
    </xdr:to>
    <xdr:cxnSp macro="">
      <xdr:nvCxnSpPr>
        <xdr:cNvPr id="139" name="直線コネクタ 138">
          <a:extLst>
            <a:ext uri="{FF2B5EF4-FFF2-40B4-BE49-F238E27FC236}">
              <a16:creationId xmlns:a16="http://schemas.microsoft.com/office/drawing/2014/main" id="{573BF07A-FEB9-4ECF-8C7A-4F51EF789151}"/>
            </a:ext>
          </a:extLst>
        </xdr:cNvPr>
        <xdr:cNvCxnSpPr>
          <a:endCxn id="119" idx="3"/>
        </xdr:cNvCxnSpPr>
      </xdr:nvCxnSpPr>
      <xdr:spPr>
        <a:xfrm flipH="1">
          <a:off x="4685289" y="33848975"/>
          <a:ext cx="575207" cy="145509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413350</xdr:colOff>
      <xdr:row>120</xdr:row>
      <xdr:rowOff>17972</xdr:rowOff>
    </xdr:from>
    <xdr:to>
      <xdr:col>2</xdr:col>
      <xdr:colOff>314506</xdr:colOff>
      <xdr:row>123</xdr:row>
      <xdr:rowOff>188703</xdr:rowOff>
    </xdr:to>
    <xdr:sp macro="" textlink="">
      <xdr:nvSpPr>
        <xdr:cNvPr id="140" name="テキスト ボックス 139">
          <a:extLst>
            <a:ext uri="{FF2B5EF4-FFF2-40B4-BE49-F238E27FC236}">
              <a16:creationId xmlns:a16="http://schemas.microsoft.com/office/drawing/2014/main" id="{257F0928-4C62-4879-8DD2-CAE86A55C83A}"/>
            </a:ext>
          </a:extLst>
        </xdr:cNvPr>
        <xdr:cNvSpPr txBox="1"/>
      </xdr:nvSpPr>
      <xdr:spPr>
        <a:xfrm>
          <a:off x="670525" y="29374022"/>
          <a:ext cx="586956" cy="88510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xdr:col>
      <xdr:colOff>512195</xdr:colOff>
      <xdr:row>133</xdr:row>
      <xdr:rowOff>89860</xdr:rowOff>
    </xdr:from>
    <xdr:to>
      <xdr:col>3</xdr:col>
      <xdr:colOff>62902</xdr:colOff>
      <xdr:row>137</xdr:row>
      <xdr:rowOff>188704</xdr:rowOff>
    </xdr:to>
    <xdr:sp macro="" textlink="">
      <xdr:nvSpPr>
        <xdr:cNvPr id="141" name="テキスト ボックス 140">
          <a:extLst>
            <a:ext uri="{FF2B5EF4-FFF2-40B4-BE49-F238E27FC236}">
              <a16:creationId xmlns:a16="http://schemas.microsoft.com/office/drawing/2014/main" id="{AEC7BB31-CDF8-4C23-B393-C049660CEE6A}"/>
            </a:ext>
          </a:extLst>
        </xdr:cNvPr>
        <xdr:cNvSpPr txBox="1"/>
      </xdr:nvSpPr>
      <xdr:spPr>
        <a:xfrm>
          <a:off x="769370" y="32541535"/>
          <a:ext cx="598457" cy="105134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oneCellAnchor>
    <xdr:from>
      <xdr:col>1</xdr:col>
      <xdr:colOff>0</xdr:colOff>
      <xdr:row>98</xdr:row>
      <xdr:rowOff>0</xdr:rowOff>
    </xdr:from>
    <xdr:ext cx="1885122" cy="492443"/>
    <xdr:sp macro="" textlink="">
      <xdr:nvSpPr>
        <xdr:cNvPr id="142" name="テキスト ボックス 141">
          <a:extLst>
            <a:ext uri="{FF2B5EF4-FFF2-40B4-BE49-F238E27FC236}">
              <a16:creationId xmlns:a16="http://schemas.microsoft.com/office/drawing/2014/main" id="{D02EADF7-421F-4C0C-B02F-0C3B48C10BFC}"/>
            </a:ext>
          </a:extLst>
        </xdr:cNvPr>
        <xdr:cNvSpPr txBox="1"/>
      </xdr:nvSpPr>
      <xdr:spPr>
        <a:xfrm>
          <a:off x="202406" y="29515594"/>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61367" y="2372513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66153" y="2371823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19568" y="2371823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71823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51450" y="2300479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44548" y="2227868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41511" y="2187090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44825" y="2144020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18297" y="2084070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94075" y="2085036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zoomScale="80" zoomScaleNormal="106" zoomScaleSheetLayoutView="80" workbookViewId="0">
      <selection activeCell="N47" sqref="N47"/>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96" t="s">
        <v>439</v>
      </c>
      <c r="C1" s="96"/>
      <c r="D1" s="96"/>
      <c r="E1" s="96"/>
      <c r="F1" s="96"/>
      <c r="G1" s="96"/>
      <c r="H1" s="96"/>
      <c r="I1" s="96"/>
      <c r="J1" s="96"/>
      <c r="K1" s="96"/>
      <c r="L1" s="25"/>
      <c r="M1" s="43"/>
      <c r="N1" s="43"/>
      <c r="O1" s="43"/>
      <c r="P1" s="43"/>
      <c r="Q1" s="43"/>
      <c r="R1" s="43"/>
      <c r="S1" s="43"/>
      <c r="T1" s="43"/>
      <c r="U1" s="43"/>
      <c r="V1" s="43"/>
      <c r="W1" s="43"/>
      <c r="X1" s="43"/>
      <c r="Y1" s="43"/>
    </row>
    <row r="2" spans="1:26" ht="27.95" customHeight="1" x14ac:dyDescent="0.15">
      <c r="A2" s="28"/>
      <c r="B2" s="26" t="s">
        <v>0</v>
      </c>
      <c r="C2" s="74" t="s">
        <v>99</v>
      </c>
      <c r="D2" s="27" t="s">
        <v>5</v>
      </c>
      <c r="E2" s="29" t="str">
        <f>VLOOKUP($C$2,'R7_制作団体一覧'!A:H,2,FALSE)</f>
        <v>演劇</v>
      </c>
      <c r="F2" s="26" t="s">
        <v>2</v>
      </c>
      <c r="G2" s="30" t="str">
        <f>VLOOKUP($C$2,'R7_制作団体一覧'!A:H,3,FALSE)</f>
        <v>演劇</v>
      </c>
      <c r="H2" s="27" t="s">
        <v>20</v>
      </c>
      <c r="I2" s="29" t="str">
        <f>VLOOKUP($C$2,'R7_制作団体一覧'!A:H,5,FALSE)</f>
        <v>A区分</v>
      </c>
      <c r="J2" s="27" t="s">
        <v>3</v>
      </c>
      <c r="K2" s="29" t="str">
        <f>VLOOKUP($C$2,'R7_制作団体一覧'!A:H,6,FALSE)</f>
        <v>A</v>
      </c>
      <c r="L2" s="28"/>
      <c r="M2" s="43"/>
      <c r="N2" s="43"/>
      <c r="O2" s="43"/>
      <c r="P2" s="43"/>
      <c r="Q2" s="43"/>
      <c r="R2" s="43"/>
      <c r="S2" s="43"/>
      <c r="T2" s="43"/>
      <c r="U2" s="43"/>
      <c r="V2" s="43"/>
      <c r="W2" s="43"/>
      <c r="X2" s="43"/>
      <c r="Y2" s="43"/>
      <c r="Z2" s="43"/>
    </row>
    <row r="3" spans="1:26" ht="27.95" customHeight="1" x14ac:dyDescent="0.15">
      <c r="A3" s="28"/>
      <c r="B3" s="27" t="s">
        <v>1</v>
      </c>
      <c r="C3" s="97" t="str">
        <f>VLOOKUP($C$2,'R7_制作団体一覧'!A:H,8,FALSE)</f>
        <v>秋田雨雀・土方与志記念青年劇場</v>
      </c>
      <c r="D3" s="97"/>
      <c r="E3" s="97"/>
      <c r="F3" s="97"/>
      <c r="G3" s="27" t="s">
        <v>4</v>
      </c>
      <c r="H3" s="98" t="str">
        <f>VLOOKUP($C$2,'R7_制作団体一覧'!A:H,7,FALSE)</f>
        <v>一般社団法人秋田雨雀・土方与志記念青年劇場</v>
      </c>
      <c r="I3" s="98"/>
      <c r="J3" s="98"/>
      <c r="K3" s="98"/>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99" t="s">
        <v>471</v>
      </c>
      <c r="C5" s="99"/>
      <c r="D5" s="99"/>
      <c r="E5" s="99"/>
      <c r="F5" s="99"/>
      <c r="G5" s="99"/>
      <c r="H5" s="99"/>
      <c r="I5" s="99"/>
      <c r="J5" s="99"/>
      <c r="K5" s="99"/>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100" t="s">
        <v>462</v>
      </c>
      <c r="C7" s="100"/>
      <c r="D7" s="100"/>
      <c r="E7" s="100"/>
      <c r="F7" s="100"/>
      <c r="G7" s="100"/>
      <c r="H7" s="100"/>
      <c r="I7" s="100"/>
      <c r="J7" s="100"/>
      <c r="K7" s="100"/>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2" t="s">
        <v>38</v>
      </c>
      <c r="C9" s="93"/>
      <c r="D9" s="93"/>
      <c r="E9" s="101" t="s">
        <v>423</v>
      </c>
      <c r="F9" s="102"/>
      <c r="G9" s="103" t="s">
        <v>47</v>
      </c>
      <c r="H9" s="104"/>
      <c r="I9" s="104"/>
      <c r="J9" s="47">
        <v>100</v>
      </c>
      <c r="K9" s="48" t="s">
        <v>440</v>
      </c>
      <c r="L9" s="37"/>
      <c r="M9" s="43"/>
      <c r="N9" s="43"/>
      <c r="O9" s="43"/>
      <c r="P9" s="43"/>
      <c r="Q9" s="43"/>
      <c r="R9" s="43"/>
      <c r="S9" s="43"/>
      <c r="T9" s="43"/>
      <c r="U9" s="43"/>
      <c r="V9" s="43"/>
      <c r="W9" s="43"/>
      <c r="X9" s="43"/>
      <c r="Y9" s="43"/>
      <c r="Z9" s="43"/>
    </row>
    <row r="10" spans="1:26" ht="27.95" customHeight="1" x14ac:dyDescent="0.15">
      <c r="A10" s="37"/>
      <c r="B10" s="105" t="s">
        <v>39</v>
      </c>
      <c r="C10" s="106"/>
      <c r="D10" s="107"/>
      <c r="E10" s="49" t="s">
        <v>41</v>
      </c>
      <c r="F10" s="50">
        <v>10</v>
      </c>
      <c r="G10" s="51" t="s">
        <v>40</v>
      </c>
      <c r="H10" s="52" t="s">
        <v>42</v>
      </c>
      <c r="I10" s="53">
        <v>4</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8"/>
      <c r="C11" s="109"/>
      <c r="D11" s="110"/>
      <c r="E11" s="55" t="s">
        <v>7</v>
      </c>
      <c r="F11" s="56"/>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1" t="s">
        <v>43</v>
      </c>
      <c r="C12" s="112"/>
      <c r="D12" s="113"/>
      <c r="E12" s="60" t="s">
        <v>44</v>
      </c>
      <c r="F12" s="114" t="s">
        <v>613</v>
      </c>
      <c r="G12" s="114"/>
      <c r="H12" s="115" t="s">
        <v>45</v>
      </c>
      <c r="I12" s="116"/>
      <c r="J12" s="117" t="s">
        <v>613</v>
      </c>
      <c r="K12" s="118"/>
      <c r="L12" s="34"/>
      <c r="M12" s="43"/>
      <c r="N12" s="43"/>
      <c r="O12" s="43"/>
      <c r="P12" s="43"/>
      <c r="Q12" s="43"/>
      <c r="R12" s="43"/>
      <c r="S12" s="43"/>
      <c r="T12" s="43"/>
      <c r="U12" s="43"/>
      <c r="V12" s="43"/>
      <c r="W12" s="43"/>
      <c r="X12" s="43"/>
      <c r="Y12" s="43"/>
      <c r="Z12" s="43"/>
    </row>
    <row r="13" spans="1:26" ht="27.95" customHeight="1" x14ac:dyDescent="0.15">
      <c r="A13" s="34"/>
      <c r="B13" s="92" t="s">
        <v>51</v>
      </c>
      <c r="C13" s="93"/>
      <c r="D13" s="93"/>
      <c r="E13" s="49" t="s">
        <v>6</v>
      </c>
      <c r="F13" s="50">
        <v>4</v>
      </c>
      <c r="G13" s="51" t="s">
        <v>40</v>
      </c>
      <c r="H13" s="49" t="s">
        <v>7</v>
      </c>
      <c r="I13" s="50">
        <v>2.5</v>
      </c>
      <c r="J13" s="94" t="s">
        <v>40</v>
      </c>
      <c r="K13" s="95"/>
      <c r="L13" s="34"/>
      <c r="M13" s="43"/>
      <c r="N13" s="43"/>
      <c r="O13" s="43"/>
      <c r="P13" s="43"/>
      <c r="Q13" s="43"/>
      <c r="R13" s="43"/>
      <c r="S13" s="43"/>
      <c r="T13" s="43"/>
      <c r="U13" s="43"/>
      <c r="V13" s="43"/>
      <c r="W13" s="43"/>
      <c r="X13" s="43"/>
      <c r="Y13" s="43"/>
      <c r="Z13" s="43"/>
    </row>
    <row r="14" spans="1:26" ht="27.95" customHeight="1" x14ac:dyDescent="0.15">
      <c r="A14" s="21"/>
      <c r="B14" s="92" t="s">
        <v>46</v>
      </c>
      <c r="C14" s="93"/>
      <c r="D14" s="119"/>
      <c r="E14" s="120" t="s">
        <v>614</v>
      </c>
      <c r="F14" s="120"/>
      <c r="G14" s="121" t="s">
        <v>50</v>
      </c>
      <c r="H14" s="122"/>
      <c r="I14" s="122"/>
      <c r="J14" s="123" t="s">
        <v>420</v>
      </c>
      <c r="K14" s="124"/>
      <c r="L14" s="21"/>
      <c r="M14" s="43"/>
      <c r="N14" s="43"/>
      <c r="O14" s="43"/>
      <c r="P14" s="43"/>
      <c r="Q14" s="43"/>
      <c r="R14" s="43"/>
      <c r="S14" s="43"/>
      <c r="T14" s="43"/>
      <c r="U14" s="43"/>
      <c r="V14" s="43"/>
      <c r="W14" s="43"/>
      <c r="X14" s="43"/>
      <c r="Y14" s="43"/>
      <c r="Z14" s="43"/>
    </row>
    <row r="15" spans="1:26" ht="27.95" customHeight="1" x14ac:dyDescent="0.15">
      <c r="A15" s="21"/>
      <c r="B15" s="111" t="s">
        <v>49</v>
      </c>
      <c r="C15" s="112"/>
      <c r="D15" s="113"/>
      <c r="E15" s="128" t="s">
        <v>615</v>
      </c>
      <c r="F15" s="129"/>
      <c r="G15" s="132" t="s">
        <v>48</v>
      </c>
      <c r="H15" s="133"/>
      <c r="I15" s="133"/>
      <c r="J15" s="120"/>
      <c r="K15" s="134"/>
      <c r="L15" s="39"/>
      <c r="M15" s="43"/>
      <c r="N15" s="43"/>
      <c r="O15" s="43"/>
      <c r="P15" s="43"/>
      <c r="Q15" s="43"/>
      <c r="R15" s="43"/>
      <c r="S15" s="43"/>
      <c r="T15" s="43"/>
      <c r="U15" s="43"/>
      <c r="V15" s="43"/>
      <c r="W15" s="43"/>
      <c r="X15" s="43"/>
      <c r="Y15" s="43"/>
      <c r="Z15" s="43"/>
    </row>
    <row r="16" spans="1:26" ht="27.95" customHeight="1" x14ac:dyDescent="0.15">
      <c r="A16" s="21"/>
      <c r="B16" s="125"/>
      <c r="C16" s="126"/>
      <c r="D16" s="127"/>
      <c r="E16" s="130"/>
      <c r="F16" s="131"/>
      <c r="G16" s="132" t="s">
        <v>61</v>
      </c>
      <c r="H16" s="133"/>
      <c r="I16" s="133"/>
      <c r="J16" s="123"/>
      <c r="K16" s="124"/>
      <c r="L16" s="21"/>
      <c r="M16" s="43"/>
      <c r="N16" s="43"/>
      <c r="O16" s="43"/>
      <c r="P16" s="43"/>
      <c r="Q16" s="43"/>
      <c r="R16" s="43"/>
      <c r="S16" s="43"/>
      <c r="T16" s="43"/>
      <c r="U16" s="43"/>
      <c r="V16" s="43"/>
      <c r="W16" s="43"/>
      <c r="X16" s="43"/>
      <c r="Y16" s="43"/>
      <c r="Z16" s="43"/>
    </row>
    <row r="17" spans="1:26" ht="38.25" customHeight="1" x14ac:dyDescent="0.15">
      <c r="A17" s="21"/>
      <c r="B17" s="121" t="s">
        <v>52</v>
      </c>
      <c r="C17" s="122"/>
      <c r="D17" s="137"/>
      <c r="E17" s="123" t="s">
        <v>616</v>
      </c>
      <c r="F17" s="124"/>
      <c r="G17" s="138" t="s">
        <v>53</v>
      </c>
      <c r="H17" s="139"/>
      <c r="I17" s="139"/>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1" t="s">
        <v>58</v>
      </c>
      <c r="C18" s="122"/>
      <c r="D18" s="137"/>
      <c r="E18" s="140" t="s">
        <v>427</v>
      </c>
      <c r="F18" s="141"/>
      <c r="G18" s="44" t="s">
        <v>56</v>
      </c>
      <c r="H18" s="45">
        <v>1</v>
      </c>
      <c r="I18" s="46" t="s">
        <v>57</v>
      </c>
      <c r="J18" s="122"/>
      <c r="K18" s="142"/>
      <c r="L18" s="24"/>
      <c r="M18" s="43"/>
      <c r="N18" s="43"/>
      <c r="O18" s="43"/>
      <c r="P18" s="43"/>
      <c r="Q18" s="43"/>
      <c r="R18" s="43"/>
      <c r="S18" s="43"/>
      <c r="T18" s="43"/>
      <c r="U18" s="43"/>
      <c r="V18" s="43"/>
      <c r="W18" s="43"/>
      <c r="X18" s="43"/>
      <c r="Y18" s="43"/>
      <c r="Z18" s="43"/>
    </row>
    <row r="19" spans="1:26" ht="27.95" customHeight="1" x14ac:dyDescent="0.15">
      <c r="A19" s="23"/>
      <c r="B19" s="143" t="s">
        <v>59</v>
      </c>
      <c r="C19" s="144"/>
      <c r="D19" s="145"/>
      <c r="E19" s="61" t="s">
        <v>54</v>
      </c>
      <c r="F19" s="62">
        <v>2.5</v>
      </c>
      <c r="G19" s="63" t="s">
        <v>40</v>
      </c>
      <c r="H19" s="64" t="s">
        <v>55</v>
      </c>
      <c r="I19" s="62">
        <v>9</v>
      </c>
      <c r="J19" s="146" t="s">
        <v>40</v>
      </c>
      <c r="K19" s="147"/>
      <c r="L19" s="23"/>
      <c r="M19" s="43"/>
      <c r="N19" s="43"/>
      <c r="O19" s="43"/>
      <c r="P19" s="43"/>
      <c r="Q19" s="43"/>
      <c r="R19" s="43"/>
      <c r="S19" s="43"/>
      <c r="T19" s="43"/>
      <c r="U19" s="43"/>
      <c r="V19" s="43"/>
      <c r="W19" s="43"/>
      <c r="X19" s="43"/>
      <c r="Y19" s="43"/>
      <c r="Z19" s="43"/>
    </row>
    <row r="20" spans="1:26" ht="51" customHeight="1" x14ac:dyDescent="0.15">
      <c r="A20" s="23"/>
      <c r="B20" s="143" t="s">
        <v>461</v>
      </c>
      <c r="C20" s="144"/>
      <c r="D20" s="145"/>
      <c r="E20" s="151"/>
      <c r="F20" s="152"/>
      <c r="G20" s="152"/>
      <c r="H20" s="152"/>
      <c r="I20" s="152"/>
      <c r="J20" s="152"/>
      <c r="K20" s="153"/>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8" t="s">
        <v>443</v>
      </c>
      <c r="C24" s="148"/>
      <c r="D24" s="148"/>
      <c r="E24" s="148"/>
      <c r="F24" s="148"/>
      <c r="G24" s="148"/>
      <c r="H24" s="148"/>
      <c r="I24" s="148"/>
      <c r="J24" s="148"/>
      <c r="K24" s="148"/>
      <c r="L24" s="22"/>
      <c r="M24" s="43"/>
      <c r="N24" s="43"/>
      <c r="O24" s="43"/>
      <c r="P24" s="43"/>
      <c r="Q24" s="43"/>
      <c r="R24" s="43"/>
      <c r="S24" s="43"/>
      <c r="T24" s="43"/>
      <c r="U24" s="43"/>
      <c r="V24" s="43"/>
      <c r="W24" s="43"/>
      <c r="X24" s="43"/>
      <c r="Y24" s="43"/>
      <c r="Z24" s="43"/>
    </row>
    <row r="25" spans="1:26" ht="33" customHeight="1" x14ac:dyDescent="0.15">
      <c r="A25" s="21"/>
      <c r="B25" s="149" t="s">
        <v>94</v>
      </c>
      <c r="C25" s="149"/>
      <c r="D25" s="149"/>
      <c r="E25" s="150" t="s">
        <v>421</v>
      </c>
      <c r="F25" s="150"/>
      <c r="G25" s="150"/>
      <c r="H25" s="150"/>
      <c r="I25" s="150"/>
      <c r="J25" s="150"/>
      <c r="K25" s="150"/>
      <c r="L25" s="21"/>
      <c r="M25" s="43"/>
      <c r="N25" s="43"/>
      <c r="O25" s="43"/>
      <c r="P25" s="43"/>
      <c r="Q25" s="43"/>
      <c r="R25" s="43"/>
      <c r="S25" s="43"/>
      <c r="T25" s="43"/>
      <c r="U25" s="43"/>
      <c r="V25" s="43"/>
      <c r="W25" s="43"/>
      <c r="X25" s="43"/>
      <c r="Y25" s="43"/>
      <c r="Z25" s="43"/>
    </row>
    <row r="26" spans="1:26" ht="33" customHeight="1" x14ac:dyDescent="0.15">
      <c r="A26" s="21"/>
      <c r="B26" s="135" t="s">
        <v>95</v>
      </c>
      <c r="C26" s="135"/>
      <c r="D26" s="135"/>
      <c r="E26" s="136"/>
      <c r="F26" s="136"/>
      <c r="G26" s="136"/>
      <c r="H26" s="136"/>
      <c r="I26" s="136"/>
      <c r="J26" s="136"/>
      <c r="K26" s="136"/>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3" t="s">
        <v>467</v>
      </c>
      <c r="C32" s="164"/>
      <c r="D32" s="164"/>
      <c r="E32" s="164"/>
      <c r="F32" s="165"/>
      <c r="G32" s="166" t="s">
        <v>468</v>
      </c>
      <c r="H32" s="167"/>
      <c r="I32" s="167"/>
      <c r="J32" s="167"/>
      <c r="K32" s="168"/>
      <c r="L32" s="19"/>
      <c r="M32" s="43"/>
      <c r="N32" s="43"/>
      <c r="O32" s="43"/>
      <c r="P32" s="43"/>
      <c r="Q32" s="43"/>
      <c r="R32" s="43"/>
      <c r="S32" s="43"/>
      <c r="T32" s="43"/>
      <c r="U32" s="43"/>
      <c r="V32" s="43"/>
      <c r="W32" s="43"/>
      <c r="X32" s="43"/>
      <c r="Y32" s="43"/>
      <c r="Z32" s="43"/>
    </row>
    <row r="33" spans="1:26" ht="36.75" customHeight="1" x14ac:dyDescent="0.15">
      <c r="B33" s="41">
        <v>1</v>
      </c>
      <c r="C33" s="169" t="s">
        <v>617</v>
      </c>
      <c r="D33" s="170"/>
      <c r="E33" s="170"/>
      <c r="F33" s="170"/>
      <c r="G33" s="171"/>
      <c r="H33" s="171"/>
      <c r="I33" s="171"/>
      <c r="J33" s="171"/>
      <c r="K33" s="171"/>
      <c r="L33" s="21"/>
      <c r="M33" s="43"/>
      <c r="N33" s="43"/>
      <c r="O33" s="43"/>
      <c r="P33" s="43"/>
      <c r="Q33" s="43"/>
      <c r="R33" s="43"/>
      <c r="S33" s="43"/>
      <c r="T33" s="43"/>
      <c r="U33" s="43"/>
      <c r="V33" s="43"/>
      <c r="W33" s="43"/>
      <c r="X33" s="43"/>
      <c r="Y33" s="43"/>
      <c r="Z33" s="43"/>
    </row>
    <row r="34" spans="1:26" ht="36.75" customHeight="1" x14ac:dyDescent="0.15">
      <c r="B34" s="41">
        <v>2</v>
      </c>
      <c r="C34" s="169"/>
      <c r="D34" s="170"/>
      <c r="E34" s="170"/>
      <c r="F34" s="170"/>
      <c r="G34" s="171"/>
      <c r="H34" s="171"/>
      <c r="I34" s="171"/>
      <c r="J34" s="171"/>
      <c r="K34" s="171"/>
      <c r="L34" s="21"/>
      <c r="M34" s="43"/>
      <c r="N34" s="43"/>
      <c r="O34" s="43"/>
      <c r="P34" s="43"/>
      <c r="Q34" s="43"/>
      <c r="R34" s="43"/>
      <c r="S34" s="43"/>
      <c r="T34" s="43"/>
      <c r="U34" s="43"/>
      <c r="V34" s="43"/>
      <c r="W34" s="43"/>
      <c r="X34" s="43"/>
      <c r="Y34" s="43"/>
      <c r="Z34" s="43"/>
    </row>
    <row r="35" spans="1:26" ht="36.75" customHeight="1" x14ac:dyDescent="0.15">
      <c r="B35" s="41">
        <v>3</v>
      </c>
      <c r="C35" s="169"/>
      <c r="D35" s="170"/>
      <c r="E35" s="170"/>
      <c r="F35" s="170"/>
      <c r="G35" s="171"/>
      <c r="H35" s="171"/>
      <c r="I35" s="171"/>
      <c r="J35" s="171"/>
      <c r="K35" s="171"/>
      <c r="L35" s="21"/>
      <c r="M35" s="43"/>
      <c r="N35" s="43"/>
      <c r="O35" s="43"/>
      <c r="P35" s="43"/>
      <c r="Q35" s="43"/>
      <c r="R35" s="43"/>
      <c r="S35" s="43"/>
      <c r="T35" s="43"/>
      <c r="U35" s="43"/>
      <c r="V35" s="43"/>
      <c r="W35" s="43"/>
      <c r="X35" s="43"/>
      <c r="Y35" s="43"/>
      <c r="Z35" s="43"/>
    </row>
    <row r="36" spans="1:26" ht="36.75" hidden="1" customHeight="1" x14ac:dyDescent="0.15">
      <c r="B36" s="41">
        <v>4</v>
      </c>
      <c r="C36" s="169"/>
      <c r="D36" s="170"/>
      <c r="E36" s="170"/>
      <c r="F36" s="170"/>
      <c r="G36" s="171"/>
      <c r="H36" s="171"/>
      <c r="I36" s="171"/>
      <c r="J36" s="171"/>
      <c r="K36" s="171"/>
      <c r="L36" s="23"/>
      <c r="M36" s="43"/>
      <c r="N36" s="43"/>
      <c r="O36" s="43"/>
      <c r="P36" s="43"/>
      <c r="Q36" s="43"/>
      <c r="R36" s="43"/>
      <c r="S36" s="43"/>
      <c r="T36" s="43"/>
      <c r="U36" s="43"/>
      <c r="V36" s="43"/>
      <c r="W36" s="43"/>
      <c r="X36" s="43"/>
      <c r="Y36" s="43"/>
      <c r="Z36" s="43"/>
    </row>
    <row r="37" spans="1:26" ht="36.75" hidden="1" customHeight="1" x14ac:dyDescent="0.15">
      <c r="B37" s="41">
        <v>5</v>
      </c>
      <c r="C37" s="169"/>
      <c r="D37" s="170"/>
      <c r="E37" s="170"/>
      <c r="F37" s="170"/>
      <c r="G37" s="171"/>
      <c r="H37" s="171"/>
      <c r="I37" s="171"/>
      <c r="J37" s="171"/>
      <c r="K37" s="17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4" t="s">
        <v>444</v>
      </c>
      <c r="C43" s="154"/>
      <c r="D43" s="154"/>
      <c r="E43" s="154"/>
      <c r="F43" s="154"/>
      <c r="G43" s="154"/>
      <c r="H43" s="154"/>
      <c r="I43" s="154"/>
      <c r="J43" s="154"/>
      <c r="K43" s="154"/>
      <c r="L43" s="77"/>
      <c r="M43" s="43"/>
      <c r="N43" s="43"/>
      <c r="O43" s="43"/>
      <c r="P43" s="43"/>
      <c r="Q43" s="43"/>
      <c r="R43" s="43"/>
      <c r="S43" s="43"/>
      <c r="T43" s="43"/>
      <c r="U43" s="43"/>
      <c r="V43" s="43"/>
      <c r="W43" s="43"/>
      <c r="X43" s="43"/>
      <c r="Y43" s="43"/>
      <c r="Z43" s="43"/>
    </row>
    <row r="44" spans="1:26" ht="35.1" customHeight="1" x14ac:dyDescent="0.15">
      <c r="A44" s="21"/>
      <c r="B44" s="154" t="s">
        <v>445</v>
      </c>
      <c r="C44" s="154"/>
      <c r="D44" s="154"/>
      <c r="E44" s="154"/>
      <c r="F44" s="154"/>
      <c r="G44" s="154"/>
      <c r="H44" s="154"/>
      <c r="I44" s="154"/>
      <c r="J44" s="154"/>
      <c r="K44" s="154"/>
      <c r="L44" s="77"/>
      <c r="M44" s="43"/>
      <c r="N44" s="43"/>
      <c r="O44" s="43"/>
      <c r="P44" s="43"/>
      <c r="Q44" s="43"/>
      <c r="R44" s="43"/>
      <c r="S44" s="43"/>
      <c r="T44" s="43"/>
      <c r="U44" s="43"/>
      <c r="V44" s="43"/>
      <c r="W44" s="43"/>
      <c r="X44" s="43"/>
      <c r="Y44" s="43"/>
      <c r="Z44" s="43"/>
    </row>
    <row r="45" spans="1:26" ht="35.1" customHeight="1" x14ac:dyDescent="0.15">
      <c r="A45" s="21"/>
      <c r="B45" s="155" t="s">
        <v>460</v>
      </c>
      <c r="C45" s="155"/>
      <c r="D45" s="155"/>
      <c r="E45" s="155"/>
      <c r="F45" s="155"/>
      <c r="G45" s="155"/>
      <c r="H45" s="155"/>
      <c r="I45" s="155"/>
      <c r="J45" s="155"/>
      <c r="K45" s="155"/>
      <c r="L45" s="77"/>
      <c r="M45" s="43"/>
      <c r="N45" s="43"/>
      <c r="O45" s="43"/>
      <c r="P45" s="43"/>
      <c r="Q45" s="43"/>
      <c r="R45" s="43"/>
      <c r="S45" s="43"/>
      <c r="T45" s="43"/>
      <c r="U45" s="43"/>
      <c r="V45" s="43"/>
      <c r="W45" s="43"/>
      <c r="X45" s="43"/>
      <c r="Y45" s="43"/>
      <c r="Z45" s="43"/>
    </row>
    <row r="46" spans="1:26" ht="18.75" customHeight="1" x14ac:dyDescent="0.15">
      <c r="A46" s="21"/>
      <c r="B46" s="73"/>
      <c r="C46" s="83" t="s">
        <v>430</v>
      </c>
      <c r="D46" s="156" t="s">
        <v>433</v>
      </c>
      <c r="E46" s="157"/>
      <c r="F46" s="103" t="s">
        <v>431</v>
      </c>
      <c r="G46" s="158"/>
      <c r="H46" s="103" t="s">
        <v>432</v>
      </c>
      <c r="I46" s="158"/>
      <c r="J46" s="103" t="s">
        <v>434</v>
      </c>
      <c r="K46" s="158"/>
      <c r="L46" s="21"/>
      <c r="M46" s="43"/>
      <c r="N46" s="43"/>
      <c r="O46" s="43"/>
      <c r="P46" s="43"/>
      <c r="Q46" s="43"/>
      <c r="R46" s="43"/>
      <c r="S46" s="43"/>
      <c r="T46" s="43"/>
      <c r="U46" s="43"/>
      <c r="V46" s="43"/>
      <c r="W46" s="43"/>
      <c r="X46" s="43"/>
      <c r="Y46" s="43"/>
      <c r="Z46" s="43"/>
    </row>
    <row r="47" spans="1:26" ht="80.45" customHeight="1" x14ac:dyDescent="0.15">
      <c r="A47" s="21"/>
      <c r="B47" s="73" t="s">
        <v>428</v>
      </c>
      <c r="C47" s="82"/>
      <c r="D47" s="159"/>
      <c r="E47" s="160"/>
      <c r="F47" s="161"/>
      <c r="G47" s="162"/>
      <c r="H47" s="161"/>
      <c r="I47" s="162"/>
      <c r="J47" s="161"/>
      <c r="K47" s="162"/>
      <c r="L47" s="21"/>
      <c r="M47" s="43"/>
      <c r="N47" s="43"/>
      <c r="O47" s="43"/>
      <c r="P47" s="43"/>
      <c r="Q47" s="43"/>
      <c r="R47" s="43"/>
      <c r="S47" s="43"/>
      <c r="T47" s="43"/>
      <c r="U47" s="43"/>
      <c r="V47" s="43"/>
      <c r="W47" s="43"/>
      <c r="X47" s="43"/>
      <c r="Y47" s="43"/>
      <c r="Z47" s="43"/>
    </row>
    <row r="48" spans="1:26" ht="80.45" customHeight="1" x14ac:dyDescent="0.15">
      <c r="A48" s="21"/>
      <c r="B48" s="73" t="s">
        <v>428</v>
      </c>
      <c r="C48" s="82"/>
      <c r="D48" s="159"/>
      <c r="E48" s="160"/>
      <c r="F48" s="161"/>
      <c r="G48" s="162"/>
      <c r="H48" s="161"/>
      <c r="I48" s="162"/>
      <c r="J48" s="161"/>
      <c r="K48" s="162"/>
      <c r="L48" s="21"/>
      <c r="M48" s="43"/>
      <c r="N48" s="43"/>
      <c r="O48" s="43"/>
      <c r="P48" s="43"/>
      <c r="Q48" s="43"/>
      <c r="R48" s="43"/>
      <c r="S48" s="43"/>
      <c r="T48" s="43"/>
      <c r="U48" s="43"/>
      <c r="V48" s="43"/>
      <c r="W48" s="43"/>
      <c r="X48" s="43"/>
      <c r="Y48" s="43"/>
      <c r="Z48" s="43"/>
    </row>
    <row r="49" spans="1:26" ht="80.45" customHeight="1" x14ac:dyDescent="0.15">
      <c r="A49" s="21"/>
      <c r="B49" s="73" t="s">
        <v>429</v>
      </c>
      <c r="C49" s="82" t="s">
        <v>435</v>
      </c>
      <c r="D49" s="159" t="s">
        <v>618</v>
      </c>
      <c r="E49" s="160"/>
      <c r="F49" s="161" t="s">
        <v>619</v>
      </c>
      <c r="G49" s="162"/>
      <c r="H49" s="161" t="s">
        <v>620</v>
      </c>
      <c r="I49" s="162"/>
      <c r="J49" s="161" t="s">
        <v>621</v>
      </c>
      <c r="K49" s="162"/>
      <c r="L49" s="21"/>
      <c r="M49" s="43"/>
      <c r="N49" s="43"/>
      <c r="O49" s="43"/>
      <c r="P49" s="43"/>
      <c r="Q49" s="43"/>
      <c r="R49" s="43"/>
      <c r="S49" s="43"/>
      <c r="T49" s="43"/>
      <c r="U49" s="43"/>
      <c r="V49" s="43"/>
      <c r="W49" s="43"/>
      <c r="X49" s="43"/>
      <c r="Y49" s="43"/>
      <c r="Z49" s="43"/>
    </row>
    <row r="50" spans="1:26" ht="80.45" customHeight="1" x14ac:dyDescent="0.15">
      <c r="A50" s="21"/>
      <c r="B50" s="73" t="s">
        <v>429</v>
      </c>
      <c r="C50" s="82"/>
      <c r="D50" s="159"/>
      <c r="E50" s="160"/>
      <c r="F50" s="161"/>
      <c r="G50" s="162"/>
      <c r="H50" s="161"/>
      <c r="I50" s="162"/>
      <c r="J50" s="161"/>
      <c r="K50" s="162"/>
      <c r="L50" s="21"/>
      <c r="M50" s="43"/>
      <c r="N50" s="43"/>
      <c r="O50" s="43"/>
      <c r="P50" s="43"/>
      <c r="Q50" s="43"/>
      <c r="R50" s="43"/>
      <c r="S50" s="43"/>
      <c r="T50" s="43"/>
      <c r="U50" s="43"/>
      <c r="V50" s="43"/>
      <c r="W50" s="43"/>
      <c r="X50" s="43"/>
      <c r="Y50" s="43"/>
      <c r="Z50" s="43"/>
    </row>
    <row r="51" spans="1:26" ht="18.75" customHeight="1" x14ac:dyDescent="0.15">
      <c r="A51" s="22" t="s">
        <v>448</v>
      </c>
      <c r="B51" s="100" t="s">
        <v>464</v>
      </c>
      <c r="C51" s="100"/>
      <c r="D51" s="100"/>
      <c r="E51" s="100"/>
      <c r="F51" s="100"/>
      <c r="G51" s="100"/>
      <c r="H51" s="100"/>
      <c r="I51" s="100"/>
      <c r="J51" s="100"/>
      <c r="K51" s="100"/>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74" t="s">
        <v>10</v>
      </c>
      <c r="C53" s="174"/>
      <c r="D53" s="174"/>
      <c r="E53" s="174"/>
      <c r="F53" s="174"/>
      <c r="G53" s="174"/>
      <c r="H53" s="174"/>
      <c r="I53" s="174"/>
      <c r="J53" s="174"/>
      <c r="K53" s="174"/>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75" t="s">
        <v>9</v>
      </c>
      <c r="C55" s="175"/>
      <c r="D55" s="175"/>
      <c r="E55" s="175"/>
      <c r="F55" s="38" t="s">
        <v>6</v>
      </c>
      <c r="G55" s="176">
        <f>F13</f>
        <v>4</v>
      </c>
      <c r="H55" s="177"/>
      <c r="I55" s="20" t="s">
        <v>7</v>
      </c>
      <c r="J55" s="176">
        <f>I13</f>
        <v>2.5</v>
      </c>
      <c r="K55" s="177"/>
      <c r="L55" s="19"/>
      <c r="M55" s="32"/>
      <c r="W55" s="32"/>
      <c r="X55" s="32"/>
      <c r="Y55" s="32"/>
    </row>
    <row r="56" spans="1:26" ht="16.899999999999999" customHeight="1" x14ac:dyDescent="0.15">
      <c r="A56" s="19"/>
      <c r="B56" s="172" t="s">
        <v>8</v>
      </c>
      <c r="C56" s="172"/>
      <c r="D56" s="172"/>
      <c r="E56" s="172"/>
      <c r="F56" s="172"/>
      <c r="G56" s="173" t="str">
        <f>E17</f>
        <v>応相談</v>
      </c>
      <c r="H56" s="173"/>
      <c r="I56" s="173"/>
      <c r="J56" s="173"/>
      <c r="K56" s="173"/>
      <c r="L56" s="19"/>
      <c r="M56" s="32"/>
      <c r="W56" s="32"/>
      <c r="X56" s="32"/>
      <c r="Y56" s="32"/>
    </row>
    <row r="57" spans="1:26" ht="16.899999999999999" customHeight="1" x14ac:dyDescent="0.15">
      <c r="A57" s="19"/>
      <c r="B57" s="172" t="s">
        <v>12</v>
      </c>
      <c r="C57" s="172"/>
      <c r="D57" s="172"/>
      <c r="E57" s="172"/>
      <c r="F57" s="172"/>
      <c r="G57" s="173">
        <f>J17</f>
        <v>10</v>
      </c>
      <c r="H57" s="173"/>
      <c r="I57" s="173"/>
      <c r="J57" s="173"/>
      <c r="K57" s="17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5" customHeight="1" x14ac:dyDescent="0.15">
      <c r="A104" s="18">
        <f ca="1">A60:K104</f>
        <v>0</v>
      </c>
      <c r="B104" s="19"/>
      <c r="C104" s="19"/>
      <c r="D104" s="19"/>
      <c r="E104" s="19"/>
      <c r="F104" s="19"/>
      <c r="G104" s="19"/>
      <c r="H104" s="19"/>
      <c r="I104" s="19"/>
      <c r="J104" s="19"/>
      <c r="K104" s="19"/>
    </row>
    <row r="105" spans="1:26" ht="16.899999999999999" customHeight="1" x14ac:dyDescent="0.15">
      <c r="A105" s="19"/>
      <c r="B105" s="19"/>
      <c r="C105" s="19"/>
      <c r="D105" s="19"/>
      <c r="E105" s="19"/>
      <c r="F105" s="19"/>
      <c r="G105" s="19"/>
      <c r="H105" s="19"/>
      <c r="I105" s="19"/>
      <c r="J105" s="19"/>
      <c r="K105" s="19"/>
      <c r="L105" s="19"/>
      <c r="M105" s="19"/>
    </row>
    <row r="106" spans="1:26" ht="13.15" customHeight="1" x14ac:dyDescent="0.15">
      <c r="A106" s="19"/>
      <c r="B106" s="19"/>
      <c r="C106" s="19"/>
      <c r="D106" s="19"/>
      <c r="E106" s="19"/>
      <c r="F106" s="19"/>
      <c r="G106" s="19"/>
      <c r="H106" s="19"/>
      <c r="I106" s="19"/>
      <c r="J106" s="19"/>
      <c r="K106" s="19"/>
      <c r="L106" s="19"/>
      <c r="M106" s="19"/>
    </row>
    <row r="107" spans="1:26" ht="13.15" customHeight="1" x14ac:dyDescent="0.15">
      <c r="A107" s="19"/>
      <c r="B107" s="19"/>
      <c r="C107" s="19"/>
      <c r="D107" s="19"/>
      <c r="E107" s="19"/>
      <c r="F107" s="19"/>
      <c r="G107" s="19"/>
      <c r="H107" s="19"/>
      <c r="I107" s="19"/>
      <c r="J107" s="19"/>
      <c r="K107" s="19"/>
      <c r="L107" s="19"/>
      <c r="M107" s="19"/>
    </row>
    <row r="108" spans="1:26" x14ac:dyDescent="0.15">
      <c r="A108" s="19"/>
      <c r="B108" s="19"/>
      <c r="C108" s="19"/>
      <c r="D108" s="19"/>
      <c r="E108" s="19"/>
      <c r="F108" s="19"/>
      <c r="G108" s="19"/>
      <c r="H108" s="19"/>
      <c r="I108" s="19"/>
      <c r="J108" s="19"/>
      <c r="K108" s="19"/>
      <c r="L108" s="19"/>
      <c r="M108" s="19"/>
    </row>
    <row r="109" spans="1:26" s="31" customFormat="1" ht="16.899999999999999" customHeight="1" x14ac:dyDescent="0.15">
      <c r="A109" s="19"/>
      <c r="B109" s="19"/>
      <c r="C109" s="19"/>
      <c r="D109" s="19"/>
      <c r="E109" s="19"/>
      <c r="F109" s="19"/>
      <c r="G109" s="19"/>
      <c r="H109" s="19"/>
      <c r="I109" s="19"/>
      <c r="J109" s="19"/>
      <c r="K109" s="19"/>
      <c r="L109" s="19"/>
      <c r="M109" s="19"/>
      <c r="Z109" s="18"/>
    </row>
    <row r="110" spans="1:26" s="31" customFormat="1" x14ac:dyDescent="0.15">
      <c r="A110" s="19"/>
      <c r="B110" s="19"/>
      <c r="C110" s="19"/>
      <c r="D110" s="19"/>
      <c r="E110" s="19"/>
      <c r="F110" s="19"/>
      <c r="G110" s="19"/>
      <c r="H110" s="19"/>
      <c r="I110" s="19"/>
      <c r="J110" s="19"/>
      <c r="K110" s="19"/>
      <c r="L110" s="19"/>
      <c r="M110" s="19"/>
      <c r="Z110" s="18"/>
    </row>
    <row r="111" spans="1:26" s="31" customFormat="1" x14ac:dyDescent="0.15">
      <c r="A111" s="19"/>
      <c r="B111" s="19"/>
      <c r="C111" s="19"/>
      <c r="D111" s="19"/>
      <c r="E111" s="19"/>
      <c r="F111" s="19"/>
      <c r="G111" s="19"/>
      <c r="H111" s="19"/>
      <c r="I111" s="19"/>
      <c r="J111" s="19"/>
      <c r="K111" s="19"/>
      <c r="L111" s="19"/>
      <c r="M111" s="19"/>
      <c r="Z111" s="18"/>
    </row>
    <row r="112" spans="1:26" s="31" customFormat="1" x14ac:dyDescent="0.15">
      <c r="A112" s="19"/>
      <c r="B112" s="19"/>
      <c r="C112" s="19"/>
      <c r="D112" s="19"/>
      <c r="E112" s="19"/>
      <c r="F112" s="19"/>
      <c r="G112" s="19"/>
      <c r="H112" s="19"/>
      <c r="I112" s="19"/>
      <c r="J112" s="19"/>
      <c r="K112" s="19"/>
      <c r="L112" s="19"/>
      <c r="M112" s="19"/>
      <c r="Z112" s="18"/>
    </row>
    <row r="113" spans="1:26" s="31" customFormat="1" ht="19.5" customHeight="1" x14ac:dyDescent="0.15">
      <c r="A113" s="19"/>
      <c r="B113" s="19"/>
      <c r="C113" s="19"/>
      <c r="D113" s="19"/>
      <c r="E113" s="19"/>
      <c r="F113" s="19"/>
      <c r="G113" s="19"/>
      <c r="H113" s="19"/>
      <c r="I113" s="19"/>
      <c r="J113" s="19"/>
      <c r="K113" s="19"/>
      <c r="L113" s="19"/>
      <c r="M113" s="19"/>
      <c r="Z113" s="18"/>
    </row>
    <row r="114" spans="1:26" s="31" customFormat="1" x14ac:dyDescent="0.15">
      <c r="A114" s="19"/>
      <c r="B114" s="19"/>
      <c r="C114" s="19"/>
      <c r="D114" s="19"/>
      <c r="E114" s="19"/>
      <c r="F114" s="19"/>
      <c r="G114" s="19"/>
      <c r="H114" s="19"/>
      <c r="I114" s="19"/>
      <c r="J114" s="19"/>
      <c r="K114" s="19"/>
      <c r="L114" s="19"/>
      <c r="M114" s="19"/>
      <c r="Z114" s="18"/>
    </row>
    <row r="115" spans="1:26" s="31" customFormat="1" x14ac:dyDescent="0.15">
      <c r="A115" s="19"/>
      <c r="B115" s="19"/>
      <c r="C115" s="19"/>
      <c r="D115" s="19"/>
      <c r="E115" s="19"/>
      <c r="F115" s="19"/>
      <c r="G115" s="19"/>
      <c r="H115" s="19"/>
      <c r="I115" s="19"/>
      <c r="J115" s="19"/>
      <c r="K115" s="19"/>
      <c r="L115" s="19"/>
      <c r="M115" s="19"/>
      <c r="Z115" s="18"/>
    </row>
    <row r="116" spans="1:26" s="31" customFormat="1" x14ac:dyDescent="0.15">
      <c r="A116" s="19"/>
      <c r="B116" s="19"/>
      <c r="C116" s="19"/>
      <c r="D116" s="19"/>
      <c r="E116" s="19"/>
      <c r="F116" s="19"/>
      <c r="G116" s="19"/>
      <c r="H116" s="19"/>
      <c r="I116" s="19"/>
      <c r="J116" s="19"/>
      <c r="K116" s="19"/>
      <c r="L116" s="19"/>
      <c r="M116" s="19"/>
      <c r="Z116" s="18"/>
    </row>
    <row r="117" spans="1:26" s="31" customFormat="1" ht="21.75" customHeight="1" x14ac:dyDescent="0.15">
      <c r="A117" s="19"/>
      <c r="B117" s="19"/>
      <c r="C117" s="19"/>
      <c r="D117" s="19"/>
      <c r="E117" s="19"/>
      <c r="F117" s="19"/>
      <c r="G117" s="19"/>
      <c r="H117" s="19"/>
      <c r="I117" s="19"/>
      <c r="J117" s="19"/>
      <c r="K117" s="19"/>
      <c r="L117" s="19"/>
      <c r="M117" s="19"/>
      <c r="Z117" s="18"/>
    </row>
    <row r="118" spans="1:26" s="31" customFormat="1" x14ac:dyDescent="0.15">
      <c r="A118" s="19"/>
      <c r="B118" s="19"/>
      <c r="C118" s="19"/>
      <c r="D118" s="19"/>
      <c r="E118" s="19"/>
      <c r="F118" s="19"/>
      <c r="G118" s="19"/>
      <c r="H118" s="19"/>
      <c r="I118" s="19"/>
      <c r="J118" s="19"/>
      <c r="K118" s="19"/>
      <c r="L118" s="19"/>
      <c r="M118" s="19"/>
      <c r="Z118" s="18"/>
    </row>
    <row r="119" spans="1:26" s="31" customFormat="1" x14ac:dyDescent="0.15">
      <c r="A119" s="19"/>
      <c r="B119" s="19"/>
      <c r="C119" s="19"/>
      <c r="D119" s="19"/>
      <c r="E119" s="19"/>
      <c r="F119" s="19"/>
      <c r="G119" s="19"/>
      <c r="H119" s="19"/>
      <c r="I119" s="19"/>
      <c r="J119" s="19"/>
      <c r="K119" s="19"/>
      <c r="L119" s="19"/>
      <c r="M119" s="19"/>
      <c r="Z119" s="18"/>
    </row>
    <row r="120" spans="1:26" s="31" customFormat="1" x14ac:dyDescent="0.15">
      <c r="A120" s="19"/>
      <c r="B120" s="19"/>
      <c r="C120" s="19"/>
      <c r="D120" s="19"/>
      <c r="E120" s="19"/>
      <c r="F120" s="19"/>
      <c r="G120" s="19"/>
      <c r="H120" s="19"/>
      <c r="I120" s="19"/>
      <c r="J120" s="19"/>
      <c r="K120" s="19"/>
      <c r="L120" s="19"/>
      <c r="M120" s="19"/>
      <c r="Z120" s="18"/>
    </row>
    <row r="121" spans="1:26" s="31" customFormat="1" x14ac:dyDescent="0.15">
      <c r="A121" s="19"/>
      <c r="B121" s="19"/>
      <c r="C121" s="19"/>
      <c r="D121" s="19"/>
      <c r="E121" s="19"/>
      <c r="F121" s="19"/>
      <c r="G121" s="19"/>
      <c r="H121" s="19"/>
      <c r="I121" s="19"/>
      <c r="J121" s="19"/>
      <c r="K121" s="19"/>
      <c r="L121" s="19"/>
      <c r="M121" s="19"/>
      <c r="Z121" s="18"/>
    </row>
    <row r="122" spans="1:26" s="31" customFormat="1" x14ac:dyDescent="0.15">
      <c r="A122" s="19"/>
      <c r="B122" s="19"/>
      <c r="C122" s="19"/>
      <c r="D122" s="19"/>
      <c r="E122" s="19"/>
      <c r="F122" s="19"/>
      <c r="G122" s="19"/>
      <c r="H122" s="19"/>
      <c r="I122" s="19"/>
      <c r="J122" s="19"/>
      <c r="K122" s="19"/>
      <c r="L122" s="19"/>
      <c r="M122" s="19"/>
      <c r="Z122" s="18"/>
    </row>
    <row r="123" spans="1:26" s="31" customFormat="1" x14ac:dyDescent="0.15">
      <c r="A123" s="19"/>
      <c r="B123" s="19"/>
      <c r="C123" s="19"/>
      <c r="D123" s="19"/>
      <c r="E123" s="19"/>
      <c r="F123" s="19"/>
      <c r="G123" s="19"/>
      <c r="H123" s="19"/>
      <c r="I123" s="19"/>
      <c r="J123" s="19"/>
      <c r="K123" s="19"/>
      <c r="L123" s="19"/>
      <c r="M123" s="19"/>
      <c r="Z123" s="18"/>
    </row>
    <row r="124" spans="1:26" s="31" customFormat="1" x14ac:dyDescent="0.15">
      <c r="A124" s="19"/>
      <c r="B124" s="19"/>
      <c r="C124" s="19"/>
      <c r="D124" s="19"/>
      <c r="E124" s="19"/>
      <c r="F124" s="19"/>
      <c r="G124" s="19"/>
      <c r="H124" s="19"/>
      <c r="I124" s="19"/>
      <c r="J124" s="19"/>
      <c r="K124" s="19"/>
      <c r="L124" s="19"/>
      <c r="M124" s="19"/>
      <c r="Z124" s="18"/>
    </row>
    <row r="125" spans="1:26" s="31" customFormat="1" x14ac:dyDescent="0.15">
      <c r="A125" s="19"/>
      <c r="B125" s="19"/>
      <c r="C125" s="19"/>
      <c r="D125" s="19"/>
      <c r="E125" s="19"/>
      <c r="F125" s="19"/>
      <c r="G125" s="19"/>
      <c r="H125" s="19"/>
      <c r="I125" s="19"/>
      <c r="J125" s="19"/>
      <c r="K125" s="19"/>
      <c r="L125" s="19"/>
      <c r="M125" s="19"/>
      <c r="Z125" s="18"/>
    </row>
    <row r="126" spans="1:26" s="31" customFormat="1" x14ac:dyDescent="0.15">
      <c r="A126" s="19"/>
      <c r="B126" s="19"/>
      <c r="C126" s="19"/>
      <c r="D126" s="19"/>
      <c r="E126" s="19"/>
      <c r="F126" s="19"/>
      <c r="G126" s="19"/>
      <c r="H126" s="19"/>
      <c r="I126" s="19"/>
      <c r="J126" s="19"/>
      <c r="K126" s="19"/>
      <c r="L126" s="19"/>
      <c r="M126" s="19"/>
      <c r="Z126" s="18"/>
    </row>
    <row r="127" spans="1:26" s="31" customFormat="1" x14ac:dyDescent="0.15">
      <c r="A127" s="19"/>
      <c r="B127" s="19"/>
      <c r="C127" s="19"/>
      <c r="D127" s="19"/>
      <c r="E127" s="19"/>
      <c r="F127" s="19"/>
      <c r="G127" s="19"/>
      <c r="H127" s="19"/>
      <c r="I127" s="19"/>
      <c r="J127" s="19"/>
      <c r="K127" s="19"/>
      <c r="L127" s="19"/>
      <c r="M127" s="19"/>
      <c r="Z127" s="18"/>
    </row>
    <row r="128" spans="1:26" s="31" customFormat="1" x14ac:dyDescent="0.15">
      <c r="A128" s="19"/>
      <c r="B128" s="19"/>
      <c r="C128" s="19"/>
      <c r="D128" s="19"/>
      <c r="E128" s="19"/>
      <c r="F128" s="19"/>
      <c r="G128" s="19"/>
      <c r="H128" s="19"/>
      <c r="I128" s="19"/>
      <c r="J128" s="19"/>
      <c r="K128" s="19"/>
      <c r="L128" s="19"/>
      <c r="M128" s="19"/>
      <c r="Z128" s="18"/>
    </row>
    <row r="129" spans="1:26" s="31" customFormat="1" x14ac:dyDescent="0.15">
      <c r="A129" s="19"/>
      <c r="B129" s="19"/>
      <c r="C129" s="19"/>
      <c r="D129" s="19"/>
      <c r="E129" s="19"/>
      <c r="F129" s="19"/>
      <c r="G129" s="19"/>
      <c r="H129" s="19"/>
      <c r="I129" s="19"/>
      <c r="J129" s="19"/>
      <c r="K129" s="19"/>
      <c r="L129" s="19"/>
      <c r="M129" s="19"/>
      <c r="Z129" s="18"/>
    </row>
    <row r="130" spans="1:26" s="31" customFormat="1" x14ac:dyDescent="0.15">
      <c r="A130" s="19"/>
      <c r="B130" s="19"/>
      <c r="C130" s="19"/>
      <c r="D130" s="19"/>
      <c r="E130" s="19"/>
      <c r="F130" s="19"/>
      <c r="G130" s="19"/>
      <c r="H130" s="19"/>
      <c r="I130" s="19"/>
      <c r="J130" s="19"/>
      <c r="K130" s="19"/>
      <c r="L130" s="19"/>
      <c r="M130" s="19"/>
      <c r="Z130" s="18"/>
    </row>
    <row r="131" spans="1:26" s="31" customFormat="1" x14ac:dyDescent="0.15">
      <c r="A131" s="19"/>
      <c r="B131" s="19"/>
      <c r="C131" s="19"/>
      <c r="D131" s="19"/>
      <c r="E131" s="19"/>
      <c r="F131" s="19"/>
      <c r="G131" s="19"/>
      <c r="H131" s="19"/>
      <c r="I131" s="19"/>
      <c r="J131" s="19"/>
      <c r="K131" s="19"/>
      <c r="L131" s="19"/>
      <c r="M131" s="19"/>
      <c r="Z131" s="18"/>
    </row>
    <row r="132" spans="1:26" s="31" customFormat="1" x14ac:dyDescent="0.15">
      <c r="A132" s="19"/>
      <c r="B132" s="19"/>
      <c r="C132" s="19"/>
      <c r="D132" s="19"/>
      <c r="E132" s="19"/>
      <c r="F132" s="19"/>
      <c r="G132" s="19"/>
      <c r="H132" s="19"/>
      <c r="I132" s="19"/>
      <c r="J132" s="19"/>
      <c r="K132" s="19"/>
      <c r="L132" s="19"/>
      <c r="M132" s="19"/>
      <c r="Z132" s="18"/>
    </row>
    <row r="133" spans="1:26" s="31" customFormat="1" x14ac:dyDescent="0.15">
      <c r="A133" s="19"/>
      <c r="B133" s="19"/>
      <c r="C133" s="19"/>
      <c r="D133" s="19"/>
      <c r="E133" s="19"/>
      <c r="F133" s="19"/>
      <c r="G133" s="19"/>
      <c r="H133" s="19"/>
      <c r="I133" s="19"/>
      <c r="J133" s="19"/>
      <c r="K133" s="19"/>
      <c r="L133" s="19"/>
      <c r="M133" s="19"/>
      <c r="Z133" s="18"/>
    </row>
    <row r="134" spans="1:26" s="31" customFormat="1" x14ac:dyDescent="0.15">
      <c r="A134" s="19"/>
      <c r="B134" s="19"/>
      <c r="C134" s="19"/>
      <c r="D134" s="19"/>
      <c r="E134" s="19"/>
      <c r="F134" s="19"/>
      <c r="G134" s="19"/>
      <c r="H134" s="19"/>
      <c r="I134" s="19"/>
      <c r="J134" s="19"/>
      <c r="K134" s="19"/>
      <c r="L134" s="19"/>
      <c r="M134" s="19"/>
      <c r="Z134" s="18"/>
    </row>
    <row r="135" spans="1:26" s="31" customFormat="1" x14ac:dyDescent="0.15">
      <c r="A135" s="19"/>
      <c r="B135" s="19"/>
      <c r="C135" s="19"/>
      <c r="D135" s="19"/>
      <c r="E135" s="19"/>
      <c r="F135" s="19"/>
      <c r="G135" s="19"/>
      <c r="H135" s="19"/>
      <c r="I135" s="19"/>
      <c r="J135" s="19"/>
      <c r="K135" s="19"/>
      <c r="L135" s="19"/>
      <c r="M135" s="19"/>
      <c r="Z135" s="18"/>
    </row>
    <row r="136" spans="1:26" s="31" customFormat="1" x14ac:dyDescent="0.15">
      <c r="A136" s="19"/>
      <c r="B136" s="19"/>
      <c r="C136" s="19"/>
      <c r="D136" s="19"/>
      <c r="E136" s="19"/>
      <c r="F136" s="19"/>
      <c r="G136" s="19"/>
      <c r="H136" s="19"/>
      <c r="I136" s="19"/>
      <c r="J136" s="19"/>
      <c r="K136" s="19"/>
      <c r="L136" s="19"/>
      <c r="M136" s="19"/>
      <c r="Z136" s="18"/>
    </row>
    <row r="137" spans="1:26" s="31" customFormat="1" x14ac:dyDescent="0.15">
      <c r="A137" s="19"/>
      <c r="B137" s="19"/>
      <c r="C137" s="19"/>
      <c r="D137" s="19"/>
      <c r="E137" s="19"/>
      <c r="F137" s="19"/>
      <c r="G137" s="19"/>
      <c r="H137" s="19"/>
      <c r="I137" s="19"/>
      <c r="J137" s="19"/>
      <c r="K137" s="19"/>
      <c r="L137" s="19"/>
      <c r="M137" s="19"/>
      <c r="Z137" s="18"/>
    </row>
    <row r="138" spans="1:26" s="31" customFormat="1" x14ac:dyDescent="0.15">
      <c r="A138" s="19"/>
      <c r="B138" s="19"/>
      <c r="C138" s="19"/>
      <c r="D138" s="19"/>
      <c r="E138" s="19"/>
      <c r="F138" s="19"/>
      <c r="G138" s="19"/>
      <c r="H138" s="19"/>
      <c r="I138" s="19"/>
      <c r="J138" s="19"/>
      <c r="K138" s="19"/>
      <c r="L138" s="19"/>
      <c r="M138" s="19"/>
      <c r="Z138" s="18"/>
    </row>
    <row r="139" spans="1:26" s="31" customFormat="1" x14ac:dyDescent="0.15">
      <c r="A139" s="19"/>
      <c r="B139" s="19"/>
      <c r="C139" s="19"/>
      <c r="D139" s="19"/>
      <c r="E139" s="19"/>
      <c r="F139" s="19"/>
      <c r="G139" s="19"/>
      <c r="H139" s="19"/>
      <c r="I139" s="19"/>
      <c r="J139" s="19"/>
      <c r="K139" s="19"/>
      <c r="L139" s="19"/>
      <c r="M139" s="19"/>
      <c r="Z139" s="18"/>
    </row>
    <row r="140" spans="1:26" s="31" customFormat="1" x14ac:dyDescent="0.15">
      <c r="A140" s="19"/>
      <c r="B140" s="19"/>
      <c r="C140" s="19"/>
      <c r="D140" s="19"/>
      <c r="E140" s="19"/>
      <c r="F140" s="19"/>
      <c r="G140" s="19"/>
      <c r="H140" s="19"/>
      <c r="I140" s="19"/>
      <c r="J140" s="19"/>
      <c r="K140" s="19"/>
      <c r="L140" s="19"/>
      <c r="M140" s="19"/>
      <c r="Z140" s="18"/>
    </row>
    <row r="141" spans="1:26" s="31" customFormat="1" x14ac:dyDescent="0.15">
      <c r="A141" s="19"/>
      <c r="B141" s="19"/>
      <c r="C141" s="19"/>
      <c r="D141" s="19"/>
      <c r="E141" s="19"/>
      <c r="F141" s="19"/>
      <c r="G141" s="19"/>
      <c r="H141" s="19"/>
      <c r="I141" s="19"/>
      <c r="J141" s="19"/>
      <c r="K141" s="19"/>
      <c r="L141" s="19"/>
      <c r="M141" s="19"/>
      <c r="Z141" s="18"/>
    </row>
    <row r="142" spans="1:26" s="31" customFormat="1" x14ac:dyDescent="0.15">
      <c r="A142" s="19"/>
      <c r="B142" s="19"/>
      <c r="C142" s="19"/>
      <c r="D142" s="19"/>
      <c r="E142" s="19"/>
      <c r="F142" s="19"/>
      <c r="G142" s="19"/>
      <c r="H142" s="19"/>
      <c r="I142" s="19"/>
      <c r="J142" s="19"/>
      <c r="K142" s="19"/>
      <c r="L142" s="19"/>
      <c r="M142" s="19"/>
      <c r="Z142" s="18"/>
    </row>
    <row r="143" spans="1:26" s="31" customFormat="1" x14ac:dyDescent="0.15">
      <c r="A143" s="19"/>
      <c r="B143" s="19"/>
      <c r="C143" s="19"/>
      <c r="D143" s="19"/>
      <c r="E143" s="19"/>
      <c r="F143" s="19"/>
      <c r="G143" s="19"/>
      <c r="H143" s="19"/>
      <c r="I143" s="19"/>
      <c r="J143" s="19"/>
      <c r="K143" s="19"/>
      <c r="L143" s="19"/>
      <c r="M143" s="19"/>
      <c r="Z143" s="18"/>
    </row>
    <row r="144" spans="1:26" s="31" customFormat="1" x14ac:dyDescent="0.15">
      <c r="A144" s="19"/>
      <c r="B144" s="19"/>
      <c r="C144" s="19"/>
      <c r="D144" s="19"/>
      <c r="E144" s="19"/>
      <c r="F144" s="19"/>
      <c r="G144" s="19"/>
      <c r="H144" s="19"/>
      <c r="I144" s="19"/>
      <c r="J144" s="19"/>
      <c r="K144" s="19"/>
      <c r="L144" s="19"/>
      <c r="M144" s="19"/>
      <c r="Z144" s="18"/>
    </row>
    <row r="145" spans="1:26" s="31" customFormat="1" x14ac:dyDescent="0.15">
      <c r="A145" s="19"/>
      <c r="B145" s="19"/>
      <c r="C145" s="19"/>
      <c r="D145" s="19"/>
      <c r="E145" s="19"/>
      <c r="F145" s="19"/>
      <c r="G145" s="19"/>
      <c r="H145" s="19"/>
      <c r="I145" s="19"/>
      <c r="J145" s="19"/>
      <c r="K145" s="19"/>
      <c r="L145" s="19"/>
      <c r="M145" s="19"/>
      <c r="Z145" s="18"/>
    </row>
    <row r="146" spans="1:26" s="31" customFormat="1" x14ac:dyDescent="0.15">
      <c r="A146" s="19"/>
      <c r="B146" s="19"/>
      <c r="C146" s="19"/>
      <c r="D146" s="19"/>
      <c r="E146" s="19"/>
      <c r="F146" s="19"/>
      <c r="G146" s="19"/>
      <c r="H146" s="19"/>
      <c r="I146" s="19"/>
      <c r="J146" s="19"/>
      <c r="K146" s="19"/>
      <c r="L146" s="19"/>
      <c r="M146" s="19"/>
      <c r="Z146" s="18"/>
    </row>
    <row r="147" spans="1:26" s="31" customFormat="1" x14ac:dyDescent="0.15">
      <c r="A147" s="19"/>
      <c r="B147" s="19"/>
      <c r="C147" s="19"/>
      <c r="D147" s="19"/>
      <c r="E147" s="19"/>
      <c r="F147" s="19"/>
      <c r="G147" s="19"/>
      <c r="H147" s="19"/>
      <c r="I147" s="19"/>
      <c r="J147" s="19"/>
      <c r="K147" s="19"/>
      <c r="L147" s="19"/>
      <c r="M147" s="19"/>
      <c r="Z147" s="18"/>
    </row>
    <row r="148" spans="1:26" s="31" customFormat="1" x14ac:dyDescent="0.15">
      <c r="A148" s="18"/>
      <c r="B148" s="19"/>
      <c r="C148" s="19"/>
      <c r="D148" s="19"/>
      <c r="E148" s="19"/>
      <c r="F148" s="19"/>
      <c r="G148" s="19"/>
      <c r="H148" s="19"/>
      <c r="I148" s="19"/>
      <c r="J148" s="19"/>
      <c r="K148" s="19"/>
      <c r="L148" s="19"/>
      <c r="M148" s="18"/>
      <c r="Z148" s="18"/>
    </row>
    <row r="149" spans="1:26" s="31" customFormat="1" x14ac:dyDescent="0.15">
      <c r="A149" s="18"/>
      <c r="B149" s="18"/>
      <c r="C149" s="18"/>
      <c r="D149" s="18"/>
      <c r="E149" s="18"/>
      <c r="F149" s="18"/>
      <c r="G149" s="18"/>
      <c r="H149" s="18"/>
      <c r="I149" s="18"/>
      <c r="J149" s="18"/>
      <c r="K149" s="18"/>
      <c r="L149" s="18"/>
      <c r="M149" s="18"/>
      <c r="Z149" s="18"/>
    </row>
    <row r="150" spans="1:26" s="31" customFormat="1" x14ac:dyDescent="0.15">
      <c r="A150" s="18"/>
      <c r="B150" s="18"/>
      <c r="C150" s="18"/>
      <c r="D150" s="18"/>
      <c r="E150" s="18"/>
      <c r="F150" s="18"/>
      <c r="G150" s="18"/>
      <c r="H150" s="18"/>
      <c r="I150" s="18"/>
      <c r="J150" s="18"/>
      <c r="K150" s="18"/>
      <c r="L150" s="18"/>
      <c r="M150" s="18"/>
      <c r="Z150" s="18"/>
    </row>
    <row r="151" spans="1:26" s="31" customFormat="1" x14ac:dyDescent="0.15">
      <c r="A151" s="19"/>
      <c r="B151" s="18"/>
      <c r="C151" s="18"/>
      <c r="D151" s="18"/>
      <c r="E151" s="18"/>
      <c r="F151" s="18"/>
      <c r="G151" s="18"/>
      <c r="H151" s="18"/>
      <c r="I151" s="18"/>
      <c r="J151" s="18"/>
      <c r="K151" s="18"/>
      <c r="L151" s="18"/>
      <c r="M151" s="19"/>
      <c r="Z151" s="18"/>
    </row>
    <row r="152" spans="1:26" s="31" customFormat="1" x14ac:dyDescent="0.15">
      <c r="A152" s="18"/>
      <c r="B152" s="19"/>
      <c r="C152" s="19"/>
      <c r="D152" s="19"/>
      <c r="E152" s="19"/>
      <c r="F152" s="19"/>
      <c r="G152" s="19"/>
      <c r="H152" s="19"/>
      <c r="I152" s="19"/>
      <c r="J152" s="19"/>
      <c r="K152" s="19"/>
      <c r="L152" s="19"/>
      <c r="M152" s="18"/>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C35:F35"/>
    <mergeCell ref="G35:K35"/>
    <mergeCell ref="C36:F36"/>
    <mergeCell ref="G36:K36"/>
    <mergeCell ref="C37:F37"/>
    <mergeCell ref="G37:K37"/>
    <mergeCell ref="B32:F32"/>
    <mergeCell ref="G32:K32"/>
    <mergeCell ref="C33:F33"/>
    <mergeCell ref="G33:K33"/>
    <mergeCell ref="C34:F34"/>
    <mergeCell ref="G34:K34"/>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B43:K43"/>
    <mergeCell ref="B44:K44"/>
    <mergeCell ref="B45:K45"/>
    <mergeCell ref="D46:E46"/>
    <mergeCell ref="F46:G46"/>
    <mergeCell ref="H46:I46"/>
    <mergeCell ref="J46:K4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35" fitToHeight="0" orientation="portrait" r:id="rId1"/>
  <headerFooter>
    <oddHeader>&amp;R&amp;9&amp;K00-039&amp;F</oddHeader>
  </headerFooter>
  <rowBreaks count="2" manualBreakCount="2">
    <brk id="27" max="16383" man="1"/>
    <brk id="50" max="16383"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topLeftCell="A41" zoomScaleNormal="106" zoomScaleSheetLayoutView="100" workbookViewId="0">
      <selection activeCell="J49" sqref="J49:K49"/>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96" t="s">
        <v>439</v>
      </c>
      <c r="C1" s="96"/>
      <c r="D1" s="96"/>
      <c r="E1" s="96"/>
      <c r="F1" s="96"/>
      <c r="G1" s="96"/>
      <c r="H1" s="96"/>
      <c r="I1" s="96"/>
      <c r="J1" s="96"/>
      <c r="K1" s="96"/>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97" t="s">
        <v>611</v>
      </c>
      <c r="D3" s="97"/>
      <c r="E3" s="97"/>
      <c r="F3" s="97"/>
      <c r="G3" s="27" t="s">
        <v>4</v>
      </c>
      <c r="H3" s="98" t="s">
        <v>612</v>
      </c>
      <c r="I3" s="98"/>
      <c r="J3" s="98"/>
      <c r="K3" s="98"/>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99" t="s">
        <v>471</v>
      </c>
      <c r="C5" s="99"/>
      <c r="D5" s="99"/>
      <c r="E5" s="99"/>
      <c r="F5" s="99"/>
      <c r="G5" s="99"/>
      <c r="H5" s="99"/>
      <c r="I5" s="99"/>
      <c r="J5" s="99"/>
      <c r="K5" s="99"/>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100" t="s">
        <v>462</v>
      </c>
      <c r="C7" s="100"/>
      <c r="D7" s="100"/>
      <c r="E7" s="100"/>
      <c r="F7" s="100"/>
      <c r="G7" s="100"/>
      <c r="H7" s="100"/>
      <c r="I7" s="100"/>
      <c r="J7" s="100"/>
      <c r="K7" s="100"/>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2" t="s">
        <v>38</v>
      </c>
      <c r="C9" s="93"/>
      <c r="D9" s="93"/>
      <c r="E9" s="101" t="s">
        <v>423</v>
      </c>
      <c r="F9" s="102"/>
      <c r="G9" s="103" t="s">
        <v>47</v>
      </c>
      <c r="H9" s="104"/>
      <c r="I9" s="104"/>
      <c r="J9" s="47">
        <v>500</v>
      </c>
      <c r="K9" s="48" t="s">
        <v>440</v>
      </c>
      <c r="L9" s="37"/>
      <c r="M9" s="43"/>
      <c r="N9" s="43"/>
      <c r="O9" s="43"/>
      <c r="P9" s="43"/>
      <c r="Q9" s="43"/>
      <c r="R9" s="43"/>
      <c r="S9" s="43"/>
      <c r="T9" s="43"/>
      <c r="U9" s="43"/>
      <c r="V9" s="43"/>
      <c r="W9" s="43"/>
      <c r="X9" s="43"/>
      <c r="Y9" s="43"/>
      <c r="Z9" s="43"/>
    </row>
    <row r="10" spans="1:26" ht="27.95" customHeight="1" x14ac:dyDescent="0.15">
      <c r="A10" s="37"/>
      <c r="B10" s="105" t="s">
        <v>39</v>
      </c>
      <c r="C10" s="106"/>
      <c r="D10" s="107"/>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8"/>
      <c r="C11" s="109"/>
      <c r="D11" s="110"/>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1" t="s">
        <v>43</v>
      </c>
      <c r="C12" s="112"/>
      <c r="D12" s="113"/>
      <c r="E12" s="60" t="s">
        <v>44</v>
      </c>
      <c r="F12" s="114" t="s">
        <v>419</v>
      </c>
      <c r="G12" s="114"/>
      <c r="H12" s="115" t="s">
        <v>45</v>
      </c>
      <c r="I12" s="116"/>
      <c r="J12" s="117" t="s">
        <v>419</v>
      </c>
      <c r="K12" s="118"/>
      <c r="L12" s="34"/>
      <c r="M12" s="43"/>
      <c r="N12" s="43"/>
      <c r="O12" s="43"/>
      <c r="P12" s="43"/>
      <c r="Q12" s="43"/>
      <c r="R12" s="43"/>
      <c r="S12" s="43"/>
      <c r="T12" s="43"/>
      <c r="U12" s="43"/>
      <c r="V12" s="43"/>
      <c r="W12" s="43"/>
      <c r="X12" s="43"/>
      <c r="Y12" s="43"/>
      <c r="Z12" s="43"/>
    </row>
    <row r="13" spans="1:26" ht="27.95" customHeight="1" x14ac:dyDescent="0.15">
      <c r="A13" s="34"/>
      <c r="B13" s="92" t="s">
        <v>51</v>
      </c>
      <c r="C13" s="93"/>
      <c r="D13" s="93"/>
      <c r="E13" s="49" t="s">
        <v>6</v>
      </c>
      <c r="F13" s="50">
        <v>2</v>
      </c>
      <c r="G13" s="51" t="s">
        <v>40</v>
      </c>
      <c r="H13" s="49" t="s">
        <v>7</v>
      </c>
      <c r="I13" s="50">
        <v>2</v>
      </c>
      <c r="J13" s="94" t="s">
        <v>40</v>
      </c>
      <c r="K13" s="95"/>
      <c r="L13" s="34"/>
      <c r="M13" s="43"/>
      <c r="N13" s="43"/>
      <c r="O13" s="43"/>
      <c r="P13" s="43"/>
      <c r="Q13" s="43"/>
      <c r="R13" s="43"/>
      <c r="S13" s="43"/>
      <c r="T13" s="43"/>
      <c r="U13" s="43"/>
      <c r="V13" s="43"/>
      <c r="W13" s="43"/>
      <c r="X13" s="43"/>
      <c r="Y13" s="43"/>
      <c r="Z13" s="43"/>
    </row>
    <row r="14" spans="1:26" ht="27.95" customHeight="1" x14ac:dyDescent="0.15">
      <c r="A14" s="21"/>
      <c r="B14" s="92" t="s">
        <v>46</v>
      </c>
      <c r="C14" s="93"/>
      <c r="D14" s="119"/>
      <c r="E14" s="120" t="s">
        <v>424</v>
      </c>
      <c r="F14" s="120"/>
      <c r="G14" s="121" t="s">
        <v>50</v>
      </c>
      <c r="H14" s="122"/>
      <c r="I14" s="122"/>
      <c r="J14" s="123" t="s">
        <v>420</v>
      </c>
      <c r="K14" s="124"/>
      <c r="L14" s="21"/>
      <c r="M14" s="43"/>
      <c r="N14" s="43"/>
      <c r="O14" s="43"/>
      <c r="P14" s="43"/>
      <c r="Q14" s="43"/>
      <c r="R14" s="43"/>
      <c r="S14" s="43"/>
      <c r="T14" s="43"/>
      <c r="U14" s="43"/>
      <c r="V14" s="43"/>
      <c r="W14" s="43"/>
      <c r="X14" s="43"/>
      <c r="Y14" s="43"/>
      <c r="Z14" s="43"/>
    </row>
    <row r="15" spans="1:26" ht="27.95" customHeight="1" x14ac:dyDescent="0.15">
      <c r="A15" s="21"/>
      <c r="B15" s="111" t="s">
        <v>49</v>
      </c>
      <c r="C15" s="112"/>
      <c r="D15" s="113"/>
      <c r="E15" s="128" t="s">
        <v>425</v>
      </c>
      <c r="F15" s="129"/>
      <c r="G15" s="132" t="s">
        <v>48</v>
      </c>
      <c r="H15" s="133"/>
      <c r="I15" s="133"/>
      <c r="J15" s="120" t="s">
        <v>426</v>
      </c>
      <c r="K15" s="134"/>
      <c r="L15" s="39"/>
      <c r="M15" s="43"/>
      <c r="N15" s="43"/>
      <c r="O15" s="43"/>
      <c r="P15" s="43"/>
      <c r="Q15" s="43"/>
      <c r="R15" s="43"/>
      <c r="S15" s="43"/>
      <c r="T15" s="43"/>
      <c r="U15" s="43"/>
      <c r="V15" s="43"/>
      <c r="W15" s="43"/>
      <c r="X15" s="43"/>
      <c r="Y15" s="43"/>
      <c r="Z15" s="43"/>
    </row>
    <row r="16" spans="1:26" ht="27.95" customHeight="1" x14ac:dyDescent="0.15">
      <c r="A16" s="21"/>
      <c r="B16" s="125"/>
      <c r="C16" s="126"/>
      <c r="D16" s="127"/>
      <c r="E16" s="130"/>
      <c r="F16" s="131"/>
      <c r="G16" s="132" t="s">
        <v>61</v>
      </c>
      <c r="H16" s="133"/>
      <c r="I16" s="133"/>
      <c r="J16" s="123" t="s">
        <v>421</v>
      </c>
      <c r="K16" s="124"/>
      <c r="L16" s="21"/>
      <c r="M16" s="43"/>
      <c r="N16" s="43"/>
      <c r="O16" s="43"/>
      <c r="P16" s="43"/>
      <c r="Q16" s="43"/>
      <c r="R16" s="43"/>
      <c r="S16" s="43"/>
      <c r="T16" s="43"/>
      <c r="U16" s="43"/>
      <c r="V16" s="43"/>
      <c r="W16" s="43"/>
      <c r="X16" s="43"/>
      <c r="Y16" s="43"/>
      <c r="Z16" s="43"/>
    </row>
    <row r="17" spans="1:26" ht="38.25" customHeight="1" x14ac:dyDescent="0.15">
      <c r="A17" s="21"/>
      <c r="B17" s="121" t="s">
        <v>52</v>
      </c>
      <c r="C17" s="122"/>
      <c r="D17" s="137"/>
      <c r="E17" s="123" t="s">
        <v>422</v>
      </c>
      <c r="F17" s="124"/>
      <c r="G17" s="138" t="s">
        <v>53</v>
      </c>
      <c r="H17" s="139"/>
      <c r="I17" s="139"/>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1" t="s">
        <v>58</v>
      </c>
      <c r="C18" s="122"/>
      <c r="D18" s="137"/>
      <c r="E18" s="140" t="s">
        <v>427</v>
      </c>
      <c r="F18" s="141"/>
      <c r="G18" s="44" t="s">
        <v>56</v>
      </c>
      <c r="H18" s="45">
        <v>2</v>
      </c>
      <c r="I18" s="46" t="s">
        <v>57</v>
      </c>
      <c r="J18" s="122"/>
      <c r="K18" s="142"/>
      <c r="L18" s="24"/>
      <c r="M18" s="43"/>
      <c r="N18" s="43"/>
      <c r="O18" s="43"/>
      <c r="P18" s="43"/>
      <c r="Q18" s="43"/>
      <c r="R18" s="43"/>
      <c r="S18" s="43"/>
      <c r="T18" s="43"/>
      <c r="U18" s="43"/>
      <c r="V18" s="43"/>
      <c r="W18" s="43"/>
      <c r="X18" s="43"/>
      <c r="Y18" s="43"/>
      <c r="Z18" s="43"/>
    </row>
    <row r="19" spans="1:26" ht="27.95" customHeight="1" thickBot="1" x14ac:dyDescent="0.2">
      <c r="A19" s="23"/>
      <c r="B19" s="143" t="s">
        <v>59</v>
      </c>
      <c r="C19" s="144"/>
      <c r="D19" s="145"/>
      <c r="E19" s="61" t="s">
        <v>54</v>
      </c>
      <c r="F19" s="62">
        <v>2.1</v>
      </c>
      <c r="G19" s="63" t="s">
        <v>40</v>
      </c>
      <c r="H19" s="64" t="s">
        <v>55</v>
      </c>
      <c r="I19" s="62">
        <v>6.2</v>
      </c>
      <c r="J19" s="146" t="s">
        <v>40</v>
      </c>
      <c r="K19" s="147"/>
      <c r="L19" s="23"/>
      <c r="M19" s="43"/>
      <c r="N19" s="43"/>
      <c r="O19" s="43"/>
      <c r="P19" s="43"/>
      <c r="Q19" s="43"/>
      <c r="R19" s="43"/>
      <c r="S19" s="43"/>
      <c r="T19" s="43"/>
      <c r="U19" s="43"/>
      <c r="V19" s="43"/>
      <c r="W19" s="43"/>
      <c r="X19" s="43"/>
      <c r="Y19" s="43"/>
      <c r="Z19" s="43"/>
    </row>
    <row r="20" spans="1:26" ht="75.75" customHeight="1" thickTop="1" thickBot="1" x14ac:dyDescent="0.2">
      <c r="A20" s="23"/>
      <c r="B20" s="143" t="s">
        <v>461</v>
      </c>
      <c r="C20" s="144"/>
      <c r="D20" s="144"/>
      <c r="E20" s="178" t="s">
        <v>472</v>
      </c>
      <c r="F20" s="179"/>
      <c r="G20" s="179"/>
      <c r="H20" s="179"/>
      <c r="I20" s="179"/>
      <c r="J20" s="179"/>
      <c r="K20" s="180"/>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8" t="s">
        <v>443</v>
      </c>
      <c r="C24" s="148"/>
      <c r="D24" s="148"/>
      <c r="E24" s="148"/>
      <c r="F24" s="148"/>
      <c r="G24" s="148"/>
      <c r="H24" s="148"/>
      <c r="I24" s="148"/>
      <c r="J24" s="148"/>
      <c r="K24" s="148"/>
      <c r="L24" s="22"/>
      <c r="M24" s="43"/>
      <c r="N24" s="43"/>
      <c r="O24" s="43"/>
      <c r="P24" s="43"/>
      <c r="Q24" s="43"/>
      <c r="R24" s="43"/>
      <c r="S24" s="43"/>
      <c r="T24" s="43"/>
      <c r="U24" s="43"/>
      <c r="V24" s="43"/>
      <c r="W24" s="43"/>
      <c r="X24" s="43"/>
      <c r="Y24" s="43"/>
      <c r="Z24" s="43"/>
    </row>
    <row r="25" spans="1:26" ht="33" customHeight="1" x14ac:dyDescent="0.15">
      <c r="A25" s="21"/>
      <c r="B25" s="149" t="s">
        <v>94</v>
      </c>
      <c r="C25" s="149"/>
      <c r="D25" s="149"/>
      <c r="E25" s="150" t="s">
        <v>421</v>
      </c>
      <c r="F25" s="150"/>
      <c r="G25" s="150"/>
      <c r="H25" s="150"/>
      <c r="I25" s="150"/>
      <c r="J25" s="150"/>
      <c r="K25" s="150"/>
      <c r="L25" s="21"/>
      <c r="M25" s="43"/>
      <c r="N25" s="43"/>
      <c r="O25" s="43"/>
      <c r="P25" s="43"/>
      <c r="Q25" s="43"/>
      <c r="R25" s="43"/>
      <c r="S25" s="43"/>
      <c r="T25" s="43"/>
      <c r="U25" s="43"/>
      <c r="V25" s="43"/>
      <c r="W25" s="43"/>
      <c r="X25" s="43"/>
      <c r="Y25" s="43"/>
      <c r="Z25" s="43"/>
    </row>
    <row r="26" spans="1:26" ht="33" customHeight="1" x14ac:dyDescent="0.15">
      <c r="A26" s="21"/>
      <c r="B26" s="135" t="s">
        <v>95</v>
      </c>
      <c r="C26" s="135"/>
      <c r="D26" s="135"/>
      <c r="E26" s="136"/>
      <c r="F26" s="136"/>
      <c r="G26" s="136"/>
      <c r="H26" s="136"/>
      <c r="I26" s="136"/>
      <c r="J26" s="136"/>
      <c r="K26" s="136"/>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3" t="s">
        <v>467</v>
      </c>
      <c r="C32" s="164"/>
      <c r="D32" s="164"/>
      <c r="E32" s="164"/>
      <c r="F32" s="165"/>
      <c r="G32" s="166" t="s">
        <v>468</v>
      </c>
      <c r="H32" s="167"/>
      <c r="I32" s="167"/>
      <c r="J32" s="167"/>
      <c r="K32" s="168"/>
      <c r="L32" s="19"/>
      <c r="M32" s="43"/>
      <c r="N32" s="43"/>
      <c r="O32" s="43"/>
      <c r="P32" s="43"/>
      <c r="Q32" s="43"/>
      <c r="R32" s="43"/>
      <c r="S32" s="43"/>
      <c r="T32" s="43"/>
      <c r="U32" s="43"/>
      <c r="V32" s="43"/>
      <c r="W32" s="43"/>
      <c r="X32" s="43"/>
      <c r="Y32" s="43"/>
      <c r="Z32" s="43"/>
    </row>
    <row r="33" spans="1:26" ht="36.75" customHeight="1" x14ac:dyDescent="0.15">
      <c r="B33" s="41">
        <v>1</v>
      </c>
      <c r="C33" s="169"/>
      <c r="D33" s="170"/>
      <c r="E33" s="170"/>
      <c r="F33" s="170"/>
      <c r="G33" s="171"/>
      <c r="H33" s="171"/>
      <c r="I33" s="171"/>
      <c r="J33" s="171"/>
      <c r="K33" s="171"/>
      <c r="L33" s="21"/>
      <c r="M33" s="43"/>
      <c r="N33" s="43"/>
      <c r="O33" s="43"/>
      <c r="P33" s="43"/>
      <c r="Q33" s="43"/>
      <c r="R33" s="43"/>
      <c r="S33" s="43"/>
      <c r="T33" s="43"/>
      <c r="U33" s="43"/>
      <c r="V33" s="43"/>
      <c r="W33" s="43"/>
      <c r="X33" s="43"/>
      <c r="Y33" s="43"/>
      <c r="Z33" s="43"/>
    </row>
    <row r="34" spans="1:26" ht="36.75" customHeight="1" x14ac:dyDescent="0.15">
      <c r="B34" s="41">
        <v>2</v>
      </c>
      <c r="C34" s="169"/>
      <c r="D34" s="170"/>
      <c r="E34" s="170"/>
      <c r="F34" s="170"/>
      <c r="G34" s="171"/>
      <c r="H34" s="171"/>
      <c r="I34" s="171"/>
      <c r="J34" s="171"/>
      <c r="K34" s="171"/>
      <c r="L34" s="21"/>
      <c r="M34" s="43"/>
      <c r="N34" s="43"/>
      <c r="O34" s="43"/>
      <c r="P34" s="43"/>
      <c r="Q34" s="43"/>
      <c r="R34" s="43"/>
      <c r="S34" s="43"/>
      <c r="T34" s="43"/>
      <c r="U34" s="43"/>
      <c r="V34" s="43"/>
      <c r="W34" s="43"/>
      <c r="X34" s="43"/>
      <c r="Y34" s="43"/>
      <c r="Z34" s="43"/>
    </row>
    <row r="35" spans="1:26" ht="36.75" customHeight="1" x14ac:dyDescent="0.15">
      <c r="B35" s="41">
        <v>3</v>
      </c>
      <c r="C35" s="169"/>
      <c r="D35" s="170"/>
      <c r="E35" s="170"/>
      <c r="F35" s="170"/>
      <c r="G35" s="171"/>
      <c r="H35" s="171"/>
      <c r="I35" s="171"/>
      <c r="J35" s="171"/>
      <c r="K35" s="171"/>
      <c r="L35" s="21"/>
      <c r="M35" s="43"/>
      <c r="N35" s="43"/>
      <c r="O35" s="43"/>
      <c r="P35" s="43"/>
      <c r="Q35" s="43"/>
      <c r="R35" s="43"/>
      <c r="S35" s="43"/>
      <c r="T35" s="43"/>
      <c r="U35" s="43"/>
      <c r="V35" s="43"/>
      <c r="W35" s="43"/>
      <c r="X35" s="43"/>
      <c r="Y35" s="43"/>
      <c r="Z35" s="43"/>
    </row>
    <row r="36" spans="1:26" ht="36.75" hidden="1" customHeight="1" x14ac:dyDescent="0.15">
      <c r="B36" s="41">
        <v>4</v>
      </c>
      <c r="C36" s="169"/>
      <c r="D36" s="170"/>
      <c r="E36" s="170"/>
      <c r="F36" s="170"/>
      <c r="G36" s="171"/>
      <c r="H36" s="171"/>
      <c r="I36" s="171"/>
      <c r="J36" s="171"/>
      <c r="K36" s="171"/>
      <c r="L36" s="23"/>
      <c r="M36" s="43"/>
      <c r="N36" s="43"/>
      <c r="O36" s="43"/>
      <c r="P36" s="43"/>
      <c r="Q36" s="43"/>
      <c r="R36" s="43"/>
      <c r="S36" s="43"/>
      <c r="T36" s="43"/>
      <c r="U36" s="43"/>
      <c r="V36" s="43"/>
      <c r="W36" s="43"/>
      <c r="X36" s="43"/>
      <c r="Y36" s="43"/>
      <c r="Z36" s="43"/>
    </row>
    <row r="37" spans="1:26" ht="36.75" hidden="1" customHeight="1" x14ac:dyDescent="0.15">
      <c r="B37" s="41">
        <v>5</v>
      </c>
      <c r="C37" s="169"/>
      <c r="D37" s="170"/>
      <c r="E37" s="170"/>
      <c r="F37" s="170"/>
      <c r="G37" s="171"/>
      <c r="H37" s="171"/>
      <c r="I37" s="171"/>
      <c r="J37" s="171"/>
      <c r="K37" s="17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4" t="s">
        <v>444</v>
      </c>
      <c r="C43" s="154"/>
      <c r="D43" s="154"/>
      <c r="E43" s="154"/>
      <c r="F43" s="154"/>
      <c r="G43" s="154"/>
      <c r="H43" s="154"/>
      <c r="I43" s="154"/>
      <c r="J43" s="154"/>
      <c r="K43" s="154"/>
      <c r="L43" s="77"/>
      <c r="M43" s="43"/>
      <c r="N43" s="43"/>
      <c r="O43" s="43"/>
      <c r="P43" s="43"/>
      <c r="Q43" s="43"/>
      <c r="R43" s="43"/>
      <c r="S43" s="43"/>
      <c r="T43" s="43"/>
      <c r="U43" s="43"/>
      <c r="V43" s="43"/>
      <c r="W43" s="43"/>
      <c r="X43" s="43"/>
      <c r="Y43" s="43"/>
      <c r="Z43" s="43"/>
    </row>
    <row r="44" spans="1:26" ht="35.1" customHeight="1" x14ac:dyDescent="0.15">
      <c r="A44" s="21"/>
      <c r="B44" s="154" t="s">
        <v>445</v>
      </c>
      <c r="C44" s="154"/>
      <c r="D44" s="154"/>
      <c r="E44" s="154"/>
      <c r="F44" s="154"/>
      <c r="G44" s="154"/>
      <c r="H44" s="154"/>
      <c r="I44" s="154"/>
      <c r="J44" s="154"/>
      <c r="K44" s="154"/>
      <c r="L44" s="77"/>
      <c r="M44" s="43"/>
      <c r="N44" s="43"/>
      <c r="O44" s="43"/>
      <c r="P44" s="43"/>
      <c r="Q44" s="43"/>
      <c r="R44" s="43"/>
      <c r="S44" s="43"/>
      <c r="T44" s="43"/>
      <c r="U44" s="43"/>
      <c r="V44" s="43"/>
      <c r="W44" s="43"/>
      <c r="X44" s="43"/>
      <c r="Y44" s="43"/>
      <c r="Z44" s="43"/>
    </row>
    <row r="45" spans="1:26" ht="35.1" customHeight="1" x14ac:dyDescent="0.15">
      <c r="A45" s="21"/>
      <c r="B45" s="155" t="s">
        <v>460</v>
      </c>
      <c r="C45" s="155"/>
      <c r="D45" s="155"/>
      <c r="E45" s="155"/>
      <c r="F45" s="155"/>
      <c r="G45" s="155"/>
      <c r="H45" s="155"/>
      <c r="I45" s="155"/>
      <c r="J45" s="155"/>
      <c r="K45" s="155"/>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56" t="s">
        <v>433</v>
      </c>
      <c r="E46" s="157"/>
      <c r="F46" s="103" t="s">
        <v>431</v>
      </c>
      <c r="G46" s="158"/>
      <c r="H46" s="103" t="s">
        <v>432</v>
      </c>
      <c r="I46" s="158"/>
      <c r="J46" s="103" t="s">
        <v>434</v>
      </c>
      <c r="K46" s="158"/>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1" t="s">
        <v>449</v>
      </c>
      <c r="E47" s="182"/>
      <c r="F47" s="183" t="s">
        <v>458</v>
      </c>
      <c r="G47" s="184"/>
      <c r="H47" s="183" t="s">
        <v>457</v>
      </c>
      <c r="I47" s="184"/>
      <c r="J47" s="183" t="s">
        <v>454</v>
      </c>
      <c r="K47" s="185"/>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86" t="s">
        <v>449</v>
      </c>
      <c r="E48" s="187"/>
      <c r="F48" s="188" t="s">
        <v>458</v>
      </c>
      <c r="G48" s="189"/>
      <c r="H48" s="188" t="s">
        <v>452</v>
      </c>
      <c r="I48" s="189"/>
      <c r="J48" s="188" t="s">
        <v>455</v>
      </c>
      <c r="K48" s="190"/>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91" t="s">
        <v>450</v>
      </c>
      <c r="E49" s="192"/>
      <c r="F49" s="193" t="s">
        <v>451</v>
      </c>
      <c r="G49" s="194"/>
      <c r="H49" s="193" t="s">
        <v>453</v>
      </c>
      <c r="I49" s="194"/>
      <c r="J49" s="193" t="s">
        <v>456</v>
      </c>
      <c r="K49" s="195"/>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59"/>
      <c r="E50" s="160"/>
      <c r="F50" s="161"/>
      <c r="G50" s="162"/>
      <c r="H50" s="161"/>
      <c r="I50" s="162"/>
      <c r="J50" s="161"/>
      <c r="K50" s="162"/>
      <c r="L50" s="21"/>
      <c r="M50" s="43"/>
      <c r="N50" s="43"/>
      <c r="O50" s="43"/>
      <c r="P50" s="43"/>
      <c r="Q50" s="43"/>
      <c r="R50" s="43"/>
      <c r="S50" s="43"/>
      <c r="T50" s="43"/>
      <c r="U50" s="43"/>
      <c r="V50" s="43"/>
      <c r="W50" s="43"/>
      <c r="X50" s="43"/>
      <c r="Y50" s="43"/>
      <c r="Z50" s="43"/>
    </row>
    <row r="51" spans="1:26" ht="18.75" customHeight="1" x14ac:dyDescent="0.15">
      <c r="A51" s="22" t="s">
        <v>448</v>
      </c>
      <c r="B51" s="100" t="s">
        <v>464</v>
      </c>
      <c r="C51" s="100"/>
      <c r="D51" s="100"/>
      <c r="E51" s="100"/>
      <c r="F51" s="100"/>
      <c r="G51" s="100"/>
      <c r="H51" s="100"/>
      <c r="I51" s="100"/>
      <c r="J51" s="100"/>
      <c r="K51" s="100"/>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74" t="s">
        <v>10</v>
      </c>
      <c r="C53" s="174"/>
      <c r="D53" s="174"/>
      <c r="E53" s="174"/>
      <c r="F53" s="174"/>
      <c r="G53" s="174"/>
      <c r="H53" s="174"/>
      <c r="I53" s="174"/>
      <c r="J53" s="174"/>
      <c r="K53" s="174"/>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75" t="s">
        <v>9</v>
      </c>
      <c r="C55" s="175"/>
      <c r="D55" s="175"/>
      <c r="E55" s="175"/>
      <c r="F55" s="38" t="s">
        <v>6</v>
      </c>
      <c r="G55" s="176">
        <f>F13</f>
        <v>2</v>
      </c>
      <c r="H55" s="177"/>
      <c r="I55" s="20" t="s">
        <v>7</v>
      </c>
      <c r="J55" s="176">
        <f>I13</f>
        <v>2</v>
      </c>
      <c r="K55" s="177"/>
      <c r="L55" s="19"/>
      <c r="M55" s="32"/>
      <c r="W55" s="32"/>
      <c r="X55" s="32"/>
      <c r="Y55" s="32"/>
    </row>
    <row r="56" spans="1:26" ht="16.899999999999999" customHeight="1" x14ac:dyDescent="0.15">
      <c r="A56" s="19"/>
      <c r="B56" s="172" t="s">
        <v>8</v>
      </c>
      <c r="C56" s="172"/>
      <c r="D56" s="172"/>
      <c r="E56" s="172"/>
      <c r="F56" s="172"/>
      <c r="G56" s="173" t="str">
        <f>E17</f>
        <v>必須</v>
      </c>
      <c r="H56" s="173"/>
      <c r="I56" s="173"/>
      <c r="J56" s="173"/>
      <c r="K56" s="173"/>
      <c r="L56" s="19"/>
      <c r="M56" s="32"/>
      <c r="W56" s="32"/>
      <c r="X56" s="32"/>
      <c r="Y56" s="32"/>
    </row>
    <row r="57" spans="1:26" ht="16.899999999999999" customHeight="1" x14ac:dyDescent="0.15">
      <c r="A57" s="19"/>
      <c r="B57" s="172" t="s">
        <v>12</v>
      </c>
      <c r="C57" s="172"/>
      <c r="D57" s="172"/>
      <c r="E57" s="172"/>
      <c r="F57" s="172"/>
      <c r="G57" s="173">
        <f>J17</f>
        <v>10</v>
      </c>
      <c r="H57" s="173"/>
      <c r="I57" s="173"/>
      <c r="J57" s="173"/>
      <c r="K57" s="17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B26:D26"/>
    <mergeCell ref="E26:K26"/>
    <mergeCell ref="B32:F32"/>
    <mergeCell ref="G32:K32"/>
    <mergeCell ref="C33:F33"/>
    <mergeCell ref="G33:K33"/>
    <mergeCell ref="B25:D25"/>
    <mergeCell ref="E25:K25"/>
    <mergeCell ref="B17:D17"/>
    <mergeCell ref="E17:F17"/>
    <mergeCell ref="G17:I17"/>
    <mergeCell ref="B18:D18"/>
    <mergeCell ref="E18:F18"/>
    <mergeCell ref="J18:K18"/>
    <mergeCell ref="B19:D19"/>
    <mergeCell ref="J19:K19"/>
    <mergeCell ref="B20:D20"/>
    <mergeCell ref="E20:K20"/>
    <mergeCell ref="B24:K24"/>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F1" workbookViewId="0">
      <selection activeCell="AL9" sqref="AL9"/>
    </sheetView>
  </sheetViews>
  <sheetFormatPr defaultRowHeight="13.5" x14ac:dyDescent="0.15"/>
  <cols>
    <col min="6" max="6" width="17.25" bestFit="1" customWidth="1"/>
    <col min="7" max="7" width="31.75" bestFit="1" customWidth="1"/>
  </cols>
  <sheetData>
    <row r="1" spans="1:55" x14ac:dyDescent="0.15">
      <c r="AJ1" s="196" t="s">
        <v>606</v>
      </c>
      <c r="AK1" s="196"/>
      <c r="AL1" s="196"/>
      <c r="AM1" s="196"/>
      <c r="AN1" s="196"/>
      <c r="AO1" s="196" t="s">
        <v>607</v>
      </c>
      <c r="AP1" s="196"/>
      <c r="AQ1" s="196"/>
      <c r="AR1" s="196"/>
      <c r="AS1" s="196"/>
      <c r="AT1" s="196" t="s">
        <v>608</v>
      </c>
      <c r="AU1" s="196"/>
      <c r="AV1" s="196"/>
      <c r="AW1" s="196"/>
      <c r="AX1" s="196"/>
      <c r="AY1" s="196" t="s">
        <v>609</v>
      </c>
      <c r="AZ1" s="196"/>
      <c r="BA1" s="196"/>
      <c r="BB1" s="196"/>
      <c r="BC1" s="196"/>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91" t="s">
        <v>430</v>
      </c>
      <c r="AK2" s="91" t="s">
        <v>433</v>
      </c>
      <c r="AL2" s="91" t="s">
        <v>431</v>
      </c>
      <c r="AM2" s="91" t="s">
        <v>432</v>
      </c>
      <c r="AN2" s="91" t="s">
        <v>434</v>
      </c>
      <c r="AO2" s="91" t="s">
        <v>430</v>
      </c>
      <c r="AP2" s="91" t="s">
        <v>433</v>
      </c>
      <c r="AQ2" s="91" t="s">
        <v>431</v>
      </c>
      <c r="AR2" s="91" t="s">
        <v>432</v>
      </c>
      <c r="AS2" s="91" t="s">
        <v>434</v>
      </c>
      <c r="AT2" s="91" t="s">
        <v>430</v>
      </c>
      <c r="AU2" s="91" t="s">
        <v>433</v>
      </c>
      <c r="AV2" s="91" t="s">
        <v>431</v>
      </c>
      <c r="AW2" s="91" t="s">
        <v>432</v>
      </c>
      <c r="AX2" s="91" t="s">
        <v>434</v>
      </c>
      <c r="AY2" s="91" t="s">
        <v>430</v>
      </c>
      <c r="AZ2" s="91" t="s">
        <v>433</v>
      </c>
      <c r="BA2" s="91" t="s">
        <v>431</v>
      </c>
      <c r="BB2" s="91" t="s">
        <v>432</v>
      </c>
      <c r="BC2" s="91" t="s">
        <v>434</v>
      </c>
    </row>
    <row r="3" spans="1:55" ht="13.5" customHeight="1" x14ac:dyDescent="0.15">
      <c r="A3" s="71" t="str">
        <f>①会場条件に係るヒアリングシート!C2</f>
        <v>A003</v>
      </c>
      <c r="B3" s="71" t="str">
        <f>①会場条件に係るヒアリングシート!E2</f>
        <v>演劇</v>
      </c>
      <c r="C3" s="71" t="str">
        <f>①会場条件に係るヒアリングシート!G2</f>
        <v>演劇</v>
      </c>
      <c r="D3" s="71" t="str">
        <f>①会場条件に係るヒアリングシート!I2</f>
        <v>A区分</v>
      </c>
      <c r="E3" s="71" t="str">
        <f>①会場条件に係るヒアリングシート!K2</f>
        <v>A</v>
      </c>
      <c r="F3" s="71" t="str">
        <f>①会場条件に係るヒアリングシート!C3</f>
        <v>秋田雨雀・土方与志記念青年劇場</v>
      </c>
      <c r="G3" s="71" t="str">
        <f>①会場条件に係るヒアリングシート!H3</f>
        <v>一般社団法人秋田雨雀・土方与志記念青年劇場</v>
      </c>
      <c r="H3" s="71" t="str">
        <f>①会場条件に係るヒアリングシート!E9</f>
        <v>2F以上応相談</v>
      </c>
      <c r="I3" s="71">
        <f>①会場条件に係るヒアリングシート!J9</f>
        <v>100</v>
      </c>
      <c r="J3" s="71">
        <f>①会場条件に係るヒアリングシート!F10</f>
        <v>10</v>
      </c>
      <c r="K3" s="71">
        <f>①会場条件に係るヒアリングシート!I10</f>
        <v>4</v>
      </c>
      <c r="L3" s="71">
        <f>①会場条件に係るヒアリングシート!F11</f>
        <v>0</v>
      </c>
      <c r="M3" s="71" t="str">
        <f>①会場条件に係るヒアリングシート!F12</f>
        <v>可</v>
      </c>
      <c r="N3" s="71" t="str">
        <f>①会場条件に係るヒアリングシート!J12</f>
        <v>可</v>
      </c>
      <c r="O3" s="71">
        <f>①会場条件に係るヒアリングシート!F13</f>
        <v>4</v>
      </c>
      <c r="P3" s="71">
        <f>①会場条件に係るヒアリングシート!I13</f>
        <v>2.5</v>
      </c>
      <c r="Q3" s="71" t="str">
        <f>①会場条件に係るヒアリングシート!E14</f>
        <v>5割程度必要</v>
      </c>
      <c r="R3" s="71" t="str">
        <f>①会場条件に係るヒアリングシート!J14</f>
        <v>なくても良い</v>
      </c>
      <c r="S3" s="71" t="str">
        <f>①会場条件に係るヒアリングシート!E15</f>
        <v>使わない</v>
      </c>
      <c r="T3" s="71">
        <f>①会場条件に係るヒアリングシート!J15</f>
        <v>0</v>
      </c>
      <c r="U3" s="71">
        <f>①会場条件に係るヒアリングシート!J16</f>
        <v>0</v>
      </c>
      <c r="V3" s="71" t="str">
        <f>①会場条件に係るヒアリングシート!E17</f>
        <v>応相談</v>
      </c>
      <c r="W3" s="71">
        <f>①会場条件に係るヒアリングシート!J17</f>
        <v>10</v>
      </c>
      <c r="X3" s="71" t="str">
        <f>①会場条件に係るヒアリングシート!E18</f>
        <v>中型トラック</v>
      </c>
      <c r="Y3" s="71">
        <f>①会場条件に係るヒアリングシート!H18</f>
        <v>1</v>
      </c>
      <c r="Z3" s="71">
        <f>①会場条件に係るヒアリングシート!F19</f>
        <v>2.5</v>
      </c>
      <c r="AA3" s="71">
        <f>①会場条件に係るヒアリングシート!I19</f>
        <v>9</v>
      </c>
      <c r="AB3" s="71">
        <f>①会場条件に係るヒアリングシート!E20</f>
        <v>0</v>
      </c>
      <c r="AC3" s="71" t="str">
        <f>①会場条件に係るヒアリングシート!E25</f>
        <v>要</v>
      </c>
      <c r="AD3" s="71">
        <f>①会場条件に係るヒアリングシート!E26</f>
        <v>0</v>
      </c>
      <c r="AE3" s="71" t="str">
        <f>①会場条件に係るヒアリングシート!C33</f>
        <v>体育館フロアーの天井が鉄骨か？ボードか？</v>
      </c>
      <c r="AF3" s="71">
        <f>①会場条件に係るヒアリングシート!C34</f>
        <v>0</v>
      </c>
      <c r="AG3" s="71">
        <f>①会場条件に係るヒアリングシート!C35</f>
        <v>0</v>
      </c>
      <c r="AH3" s="71">
        <f>①会場条件に係るヒアリングシート!C36</f>
        <v>0</v>
      </c>
      <c r="AI3" s="71">
        <f>①会場条件に係るヒアリングシート!C37</f>
        <v>0</v>
      </c>
      <c r="AJ3" s="90">
        <f>①会場条件に係るヒアリングシート!C47</f>
        <v>0</v>
      </c>
      <c r="AK3" s="90">
        <f>①会場条件に係るヒアリングシート!D47</f>
        <v>0</v>
      </c>
      <c r="AL3" s="90">
        <f>①会場条件に係るヒアリングシート!F47</f>
        <v>0</v>
      </c>
      <c r="AM3" s="90">
        <f>①会場条件に係るヒアリングシート!H47</f>
        <v>0</v>
      </c>
      <c r="AN3" s="90">
        <f>①会場条件に係るヒアリングシート!J47</f>
        <v>0</v>
      </c>
      <c r="AO3" s="90">
        <f>①会場条件に係るヒアリングシート!C48</f>
        <v>0</v>
      </c>
      <c r="AP3" s="90">
        <f>①会場条件に係るヒアリングシート!D48</f>
        <v>0</v>
      </c>
      <c r="AQ3" s="90">
        <f>①会場条件に係るヒアリングシート!F48</f>
        <v>0</v>
      </c>
      <c r="AR3" s="90">
        <f>①会場条件に係るヒアリングシート!H48</f>
        <v>0</v>
      </c>
      <c r="AS3" s="90">
        <f>①会場条件に係るヒアリングシート!J48</f>
        <v>0</v>
      </c>
      <c r="AT3" s="90" t="str">
        <f>①会場条件に係るヒアリングシート!C49</f>
        <v>共演、参加又は体験対象となる児童・生徒</v>
      </c>
      <c r="AU3" s="90" t="str">
        <f>①会場条件に係るヒアリングシート!D49</f>
        <v>30分</v>
      </c>
      <c r="AV3" s="90" t="str">
        <f>①会場条件に係るヒアリングシート!F49</f>
        <v>本公演前で可能な時間</v>
      </c>
      <c r="AW3" s="90" t="str">
        <f>①会場条件に係るヒアリングシート!H49</f>
        <v>共演部分のリハーサル</v>
      </c>
      <c r="AX3" s="90" t="str">
        <f>①会場条件に係るヒアリングシート!J49</f>
        <v>共演する生徒さんは、参加お願いします。</v>
      </c>
      <c r="AY3" s="90">
        <f>①会場条件に係るヒアリングシート!C50</f>
        <v>0</v>
      </c>
      <c r="AZ3" s="90">
        <f>①会場条件に係るヒアリングシート!D50</f>
        <v>0</v>
      </c>
      <c r="BA3" s="90">
        <f>①会場条件に係るヒアリングシート!F50</f>
        <v>0</v>
      </c>
      <c r="BB3" s="90">
        <f>①会場条件に係るヒアリングシート!H50</f>
        <v>0</v>
      </c>
      <c r="BC3" s="90">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kodomo003（Taishi)</cp:lastModifiedBy>
  <cp:lastPrinted>2024-12-09T07:48:42Z</cp:lastPrinted>
  <dcterms:created xsi:type="dcterms:W3CDTF">2017-09-27T00:12:11Z</dcterms:created>
  <dcterms:modified xsi:type="dcterms:W3CDTF">2024-12-11T06:48:34Z</dcterms:modified>
</cp:coreProperties>
</file>