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23250" windowHeight="1245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<sst xmlns="http://schemas.openxmlformats.org/spreadsheetml/2006/main" count="1471" uniqueCount="629">
  <si>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</si>
  <si>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</si>
  <si>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</si>
  <si>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</si>
  <si>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</si>
  <si>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</si>
  <si>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</si>
  <si>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</si>
  <si>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</si>
  <si>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</si>
  <si>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</si>
  <si>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</si>
  <si>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</si>
  <si>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</si>
  <si>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</si>
  <si>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</si>
  <si>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</si>
  <si>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</si>
  <si>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</si>
  <si>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</si>
  <si>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</si>
  <si>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</si>
  <si>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</si>
  <si>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</si>
  <si>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</si>
  <si>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</si>
  <si>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</si>
  <si>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</si>
  <si>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</si>
  <si>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</si>
  <si>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</si>
  <si>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</si>
  <si>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</si>
  <si>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</si>
  <si>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</si>
  <si>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</si>
  <si>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</si>
  <si>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</si>
  <si>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</si>
  <si>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</si>
  <si>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</si>
  <si>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</si>
  <si>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</si>
  <si>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</si>
  <si>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</si>
  <si>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</si>
  <si>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</si>
  <si>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</si>
  <si>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</si>
  <si>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</si>
  <si>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</si>
  <si>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</si>
  <si>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</si>
  <si>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</si>
  <si>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</si>
  <si>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</si>
  <si>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</si>
  <si>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</si>
  <si>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</si>
  <si>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</si>
  <si>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</si>
  <si>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</si>
  <si>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</si>
  <si>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</si>
  <si>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</si>
  <si>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</si>
  <si>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</si>
  <si>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</si>
  <si>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</si>
  <si>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</si>
  <si>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</si>
  <si>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</si>
  <si>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</si>
  <si>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</si>
  <si>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</si>
  <si>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</si>
  <si>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</si>
  <si>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</si>
  <si>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</si>
  <si>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</si>
  <si>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</si>
  <si>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</si>
  <si>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</si>
  <si>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</si>
  <si>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</si>
  <si>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</si>
  <si>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</si>
  <si>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</si>
  <si>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</si>
  <si>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</si>
  <si>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</si>
  <si>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</si>
  <si>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</si>
  <si>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</si>
  <si>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</si>
  <si>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</si>
  <si>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</si>
  <si>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</si>
  <si>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</si>
  <si>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</si>
  <si>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</si>
  <si>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</si>
  <si>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</si>
  <si>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</si>
  <si>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</si>
  <si>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</si>
  <si>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</si>
  <si>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</si>
  <si>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</si>
  <si>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</si>
  <si>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</si>
  <si>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</si>
  <si>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</si>
  <si>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</si>
  <si>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</si>
  <si>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</si>
  <si>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</si>
  <si>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</si>
  <si>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</si>
  <si>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</si>
  <si>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</si>
  <si>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</si>
  <si>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</si>
  <si>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</si>
  <si>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</si>
  <si>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</si>
  <si>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</si>
  <si>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</si>
  <si>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</si>
  <si>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</si>
  <si>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</si>
  <si>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</si>
  <si>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</si>
  <si>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</si>
  <si>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</si>
  <si>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</si>
  <si>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</si>
  <si>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</si>
  <si>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</si>
  <si>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</si>
  <si>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</si>
  <si>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</si>
  <si>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</si>
  <si>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</si>
  <si>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</si>
  <si>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</si>
  <si>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</si>
  <si>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</si>
  <si>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</si>
  <si>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</si>
  <si>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</si>
  <si>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</si>
  <si>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</si>
  <si>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</si>
  <si>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</si>
  <si>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</si>
  <si>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</si>
  <si>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</si>
  <si>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</si>
  <si>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</si>
  <si>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</si>
  <si>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</si>
  <si>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</si>
  <si>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</si>
  <si>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</si>
  <si>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</si>
  <si>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</si>
  <si>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</si>
  <si>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</si>
  <si>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</si>
  <si>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</si>
  <si>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</si>
  <si>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</si>
  <si>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</si>
  <si>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</si>
  <si>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</si>
  <si>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</si>
  <si>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</si>
  <si>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</si>
  <si>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</si>
  <si>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</si>
  <si>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</si>
  <si>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</si>
  <si>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</si>
  <si>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</si>
  <si>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</si>
  <si>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</si>
  <si>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</si>
  <si>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</si>
  <si>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</si>
  <si>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</si>
  <si>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</si>
  <si>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</si>
  <si>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</si>
  <si>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</si>
  <si>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</si>
  <si>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</si>
  <si>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</si>
  <si>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</si>
  <si>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</si>
  <si>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</si>
  <si>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</si>
  <si>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</si>
  <si>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</si>
  <si>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</si>
  <si>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</si>
  <si>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</si>
  <si>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</si>
  <si>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</si>
  <si>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</si>
  <si>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</si>
  <si>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</si>
  <si>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</si>
  <si>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</si>
  <si>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</si>
  <si>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</si>
  <si>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</si>
  <si>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</si>
  <si>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</si>
  <si>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</si>
  <si>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</si>
  <si>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</si>
  <si>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</si>
  <si>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</si>
  <si>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</si>
  <si>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</si>
  <si>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</si>
  <si>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</si>
  <si>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</si>
  <si>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</si>
  <si>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</si>
  <si>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</si>
  <si>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</si>
  <si>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</si>
  <si>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</si>
  <si>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</si>
  <si>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</si>
  <si>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</si>
  <si>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</si>
  <si>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</si>
  <si>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</si>
  <si>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</si>
  <si>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</si>
  <si>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</si>
  <si>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</si>
  <si>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</si>
  <si>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</si>
  <si>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</si>
  <si>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</si>
  <si>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</si>
  <si>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</si>
  <si>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</si>
  <si>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</si>
  <si>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</si>
  <si>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</si>
  <si>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</si>
  <si>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</si>
  <si>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</si>
  <si>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</si>
  <si>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</si>
  <si>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</si>
  <si>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</si>
  <si>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</si>
  <si>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</si>
  <si>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</si>
  <si>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</si>
  <si>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</si>
  <si>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</si>
  <si>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</si>
  <si>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</si>
  <si>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</si>
  <si>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</si>
  <si>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</si>
  <si>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</si>
  <si>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</si>
  <si>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</si>
  <si>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</si>
  <si>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</si>
  <si>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</si>
  <si>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</si>
  <si>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</si>
  <si>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</si>
  <si>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</si>
  <si>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</si>
  <si>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</si>
  <si>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</si>
  <si>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</si>
  <si>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</si>
  <si>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</si>
  <si>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</si>
  <si>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</si>
  <si>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</si>
  <si>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</si>
  <si>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</si>
  <si>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</si>
  <si>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</si>
  <si>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</si>
  <si>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</si>
  <si>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</si>
  <si>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</si>
  <si>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</si>
  <si>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</si>
  <si>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</si>
  <si>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</si>
  <si>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</si>
  <si>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</si>
  <si>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</si>
  <si>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</si>
  <si>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</si>
  <si>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</si>
  <si>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</si>
  <si>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</si>
  <si>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</si>
  <si>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</si>
  <si>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</si>
  <si>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</si>
  <si>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</si>
  <si>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</si>
  <si>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</si>
  <si>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</si>
  <si>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</si>
  <si>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</si>
  <si>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</si>
  <si>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</si>
  <si>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</si>
  <si>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</si>
  <si>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</si>
  <si>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</si>
  <si>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</si>
  <si>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</si>
  <si>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</si>
  <si>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</si>
  <si>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</si>
  <si>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</si>
  <si>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</si>
  <si>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</si>
  <si>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</si>
  <si>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</si>
  <si>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</si>
  <si>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</si>
  <si>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</si>
  <si>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</si>
  <si>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</si>
  <si>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</si>
  <si>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</si>
  <si>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</si>
  <si>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</si>
  <si>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</si>
  <si>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</si>
  <si>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</si>
  <si>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</si>
  <si>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</si>
  <si>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</si>
  <si>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</si>
  <si>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</si>
  <si>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</si>
  <si>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</si>
  <si>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</si>
  <si>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</si>
  <si>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</si>
  <si>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</si>
  <si>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</si>
  <si>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</si>
  <si>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</si>
  <si>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</si>
  <si>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</si>
  <si>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</si>
  <si>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</si>
  <si>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</si>
  <si>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</si>
  <si>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</si>
  <si>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</si>
  <si>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</si>
  <si>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</si>
  <si>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</si>
  <si>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</si>
  <si>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</si>
  <si>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</si>
  <si>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</si>
  <si>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</si>
  <si>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</si>
  <si>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</si>
  <si>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</si>
  <si>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</si>
  <si>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</si>
  <si>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</si>
  <si>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</si>
  <si>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</si>
  <si>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</si>
  <si>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</si>
  <si>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</si>
  <si>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</si>
  <si>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</si>
  <si>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</si>
  <si>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</si>
  <si>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</si>
  <si>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</si>
  <si>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</si>
  <si>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</si>
  <si>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</si>
  <si>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</si>
  <si>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</si>
  <si>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</si>
  <si>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</si>
  <si>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</si>
  <si>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</si>
  <si>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</si>
  <si>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</si>
  <si>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</si>
  <si>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</si>
  <si>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</si>
  <si>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</si>
  <si>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</si>
  <si>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</si>
  <si>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</si>
  <si>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</si>
  <si>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</si>
  <si>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</si>
  <si>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</si>
  <si>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</si>
  <si>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</si>
  <si>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</si>
  <si>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</si>
  <si>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</si>
  <si>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</si>
  <si>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</si>
  <si>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</si>
  <si>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</si>
  <si>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</si>
  <si>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</si>
  <si>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</si>
  <si>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</si>
  <si>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</si>
  <si>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</si>
  <si>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</si>
  <si>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</si>
  <si>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</si>
  <si>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</si>
  <si>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</si>
  <si>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</si>
  <si>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</si>
  <si>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</si>
  <si>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</si>
  <si>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</si>
  <si>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</si>
  <si>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</si>
  <si>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</si>
  <si>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</si>
  <si>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</si>
  <si>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</si>
  <si>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</si>
  <si>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</si>
  <si>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</si>
  <si>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</si>
  <si>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</si>
  <si>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</si>
  <si>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</si>
  <si>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</si>
  <si>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</si>
  <si>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</si>
  <si>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</si>
  <si>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</si>
  <si>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</si>
  <si>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</si>
  <si>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</si>
  <si>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</si>
  <si>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</si>
  <si>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</si>
  <si>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</si>
  <si>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</si>
  <si>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</si>
  <si>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</si>
  <si>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</si>
  <si>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</si>
  <si>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</si>
  <si>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</si>
  <si>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</si>
  <si>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</si>
  <si>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</si>
  <si>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</si>
  <si>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</si>
  <si>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</si>
  <si>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</si>
  <si>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</si>
  <si>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</si>
  <si>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</si>
  <si>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</si>
  <si>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</si>
  <si>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</si>
  <si>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</si>
  <si>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</si>
  <si>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</si>
  <si>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</si>
  <si>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</si>
  <si>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</si>
  <si>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</si>
  <si>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</si>
  <si>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</si>
  <si>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</si>
  <si>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</si>
  <si>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</si>
  <si>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</si>
  <si>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</si>
  <si>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</si>
  <si>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</si>
  <si>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</si>
  <si>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</si>
  <si>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</si>
  <si>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</si>
  <si>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</si>
  <si>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</si>
  <si>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</si>
  <si>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</si>
  <si>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</si>
  <si>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</si>
  <si>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</si>
  <si>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</si>
  <si>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</si>
  <si>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</si>
  <si>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</si>
  <si>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</si>
  <si>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</si>
  <si>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</si>
  <si>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</si>
  <si>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</si>
  <si>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</si>
  <si>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</si>
  <si>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</si>
  <si>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</si>
  <si>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</si>
  <si>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</si>
  <si>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</si>
  <si>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</si>
  <si>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</si>
  <si>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</si>
  <si>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</si>
  <si>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</si>
  <si>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</si>
  <si>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</si>
  <si>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</si>
  <si>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</si>
  <si>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</si>
  <si>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</si>
  <si>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</si>
  <si>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</si>
  <si>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</si>
  <si>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</si>
  <si>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</si>
  <si>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</si>
  <si>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</si>
  <si>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</si>
  <si>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</si>
  <si>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</si>
  <si>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</si>
  <si>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</si>
  <si>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</si>
  <si>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</si>
  <si>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</si>
  <si>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</si>
  <si>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</si>
  <si>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</si>
  <si>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</si>
  <si>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</si>
  <si>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</si>
  <si>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</si>
  <si>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</si>
  <si>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</si>
  <si>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</si>
  <si>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</si>
  <si>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</si>
  <si>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</si>
  <si>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</si>
  <si>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</si>
  <si>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</si>
  <si>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</si>
  <si>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</si>
  <si>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</si>
  <si>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</si>
  <si>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</si>
  <si>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</si>
  <si>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</si>
  <si>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</si>
  <si>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</si>
  <si>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</si>
  <si>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</si>
  <si>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</si>
  <si>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</si>
  <si>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</si>
  <si>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</si>
  <si>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</si>
  <si>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</si>
  <si>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</si>
  <si>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</si>
  <si>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</si>
  <si>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</si>
  <si>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</si>
  <si>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</si>
  <si>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</si>
  <si>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</si>
  <si>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</si>
  <si>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</si>
  <si>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</si>
  <si>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</si>
  <si>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</si>
  <si>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</si>
  <si>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</si>
  <si>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</si>
  <si>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</si>
  <si>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</si>
  <si>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</si>
  <si>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</si>
  <si>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</si>
  <si>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</si>
  <si>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特になし</t>
    <rPh sb="0" eb="1">
      <t>トク</t>
    </rPh>
    <phoneticPr fontId="1"/>
  </si>
  <si>
    <t>可</t>
  </si>
  <si>
    <t>不可</t>
  </si>
  <si>
    <t>7割程度必要</t>
  </si>
  <si>
    <t>有無さえ分ればよい</t>
  </si>
  <si>
    <t>使わない</t>
  </si>
  <si>
    <t>不要</t>
  </si>
  <si>
    <t>応相談</t>
  </si>
  <si>
    <t>遮蔽物無しで搬入出来れば応相談</t>
    <rPh sb="0" eb="4">
      <t>シャヘイブツナ</t>
    </rPh>
    <rPh sb="6" eb="8">
      <t>ハンニュウ</t>
    </rPh>
    <rPh sb="8" eb="10">
      <t>デキ</t>
    </rPh>
    <rPh sb="12" eb="15">
      <t>オウソウダン</t>
    </rPh>
    <phoneticPr fontId="1"/>
  </si>
  <si>
    <t>大型トラック</t>
  </si>
  <si>
    <t>周辺道路は大型トラック、大型バスは通行可能でしょうか？</t>
    <rPh sb="0" eb="4">
      <t>シュウヘンドウロ</t>
    </rPh>
    <rPh sb="5" eb="7">
      <t>オオガタ</t>
    </rPh>
    <rPh sb="12" eb="14">
      <t>オオガタ</t>
    </rPh>
    <rPh sb="17" eb="19">
      <t>ツウコウ</t>
    </rPh>
    <rPh sb="19" eb="21">
      <t>カノウ</t>
    </rPh>
    <phoneticPr fontId="1"/>
  </si>
  <si>
    <t>移動行程の都合で前日仕込みを行う場合があります。その場合、御対応頂くことは可能でしょうか？</t>
    <phoneticPr fontId="1"/>
  </si>
  <si>
    <t>30分程度</t>
    <rPh sb="2" eb="5">
      <t>フンテイド</t>
    </rPh>
    <phoneticPr fontId="1"/>
  </si>
  <si>
    <t>共演内容のリハーサル、衣裳メイクの準備</t>
    <rPh sb="0" eb="4">
      <t>キョウエンナイヨウ</t>
    </rPh>
    <rPh sb="11" eb="13">
      <t>イショウ</t>
    </rPh>
    <rPh sb="17" eb="19">
      <t>ジュンビ</t>
    </rPh>
    <phoneticPr fontId="1"/>
  </si>
  <si>
    <t>共演児童は参加必須になります</t>
    <rPh sb="0" eb="2">
      <t>キョウエン</t>
    </rPh>
    <rPh sb="2" eb="4">
      <t>ジドウ</t>
    </rPh>
    <rPh sb="5" eb="9">
      <t>サンカヒッス</t>
    </rPh>
    <phoneticPr fontId="1"/>
  </si>
  <si>
    <t>本番の1時限前が理想</t>
    <rPh sb="0" eb="2">
      <t>ホンバン</t>
    </rPh>
    <rPh sb="4" eb="7">
      <t>ジゲンマエ</t>
    </rPh>
    <rPh sb="8" eb="10">
      <t>リソウ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</si>
</sst>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3" fillId="5" borderId="9" xfId="0" applyFont="1" applyFill="1" applyBorder="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xf numFmtId="0" fontId="32" fillId="0" borderId="0" xfId="0" applyNumberFormat="1" applyFont="1">
      <alignment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92379</xdr:rowOff>
    </xdr:from>
    <xdr:to>
      <xdr:col>9</xdr:col>
      <xdr:colOff>219076</xdr:colOff>
      <xdr:row>77</xdr:row>
      <xdr:rowOff>68188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66875" y="22476129"/>
          <a:ext cx="4676776"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733425</xdr:colOff>
      <xdr:row>79</xdr:row>
      <xdr:rowOff>104474</xdr:rowOff>
    </xdr:from>
    <xdr:to>
      <xdr:col>9</xdr:col>
      <xdr:colOff>276225</xdr:colOff>
      <xdr:row>92</xdr:row>
      <xdr:rowOff>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57350" y="24898049"/>
          <a:ext cx="4743450" cy="26863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590550</xdr:colOff>
      <xdr:row>91</xdr:row>
      <xdr:rowOff>209550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30268" y="22571047"/>
          <a:ext cx="884207" cy="50038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361950</xdr:colOff>
      <xdr:row>68</xdr:row>
      <xdr:rowOff>181622</xdr:rowOff>
    </xdr:from>
    <xdr:to>
      <xdr:col>10</xdr:col>
      <xdr:colOff>476250</xdr:colOff>
      <xdr:row>91</xdr:row>
      <xdr:rowOff>219074</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486525" y="22565372"/>
          <a:ext cx="857250" cy="50190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175566</xdr:colOff>
      <xdr:row>65</xdr:row>
      <xdr:rowOff>40585</xdr:rowOff>
    </xdr:from>
    <xdr:ext cx="1082348"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3328341" y="21757585"/>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409575</xdr:colOff>
      <xdr:row>75</xdr:row>
      <xdr:rowOff>199950</xdr:rowOff>
    </xdr:from>
    <xdr:to>
      <xdr:col>10</xdr:col>
      <xdr:colOff>542924</xdr:colOff>
      <xdr:row>77</xdr:row>
      <xdr:rowOff>52146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611981" y="24369638"/>
          <a:ext cx="7634287" cy="328446"/>
          <a:chOff x="1076477" y="15070666"/>
          <a:chExt cx="4160761" cy="307316"/>
        </a:xfrm>
      </xdr:grpSpPr>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5086150"/>
            <a:ext cx="1056317" cy="2918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20</a:t>
            </a:r>
            <a:r>
              <a:rPr kumimoji="1" lang="ja-JP" altLang="en-US" sz="1100" b="1"/>
              <a:t>　　ｍ</a:t>
            </a:r>
          </a:p>
        </xdr:txBody>
      </xdr:sp>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144763</xdr:colOff>
      <xdr:row>68</xdr:row>
      <xdr:rowOff>168305</xdr:rowOff>
    </xdr:from>
    <xdr:to>
      <xdr:col>9</xdr:col>
      <xdr:colOff>145922</xdr:colOff>
      <xdr:row>96</xdr:row>
      <xdr:rowOff>133349</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8"/>
          <a:ext cx="834596" cy="651348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25</a:t>
            </a:r>
            <a:r>
              <a:rPr kumimoji="1" lang="ja-JP" altLang="en-US" sz="1100" b="1"/>
              <a:t>　ｍ</a:t>
            </a:r>
          </a:p>
        </xdr:txBody>
      </xdr:sp>
    </xdr:grpSp>
    <xdr:clientData/>
  </xdr:twoCellAnchor>
  <xdr:twoCellAnchor>
    <xdr:from>
      <xdr:col>5</xdr:col>
      <xdr:colOff>390525</xdr:colOff>
      <xdr:row>92</xdr:row>
      <xdr:rowOff>161925</xdr:rowOff>
    </xdr:from>
    <xdr:to>
      <xdr:col>6</xdr:col>
      <xdr:colOff>531782</xdr:colOff>
      <xdr:row>95</xdr:row>
      <xdr:rowOff>209550</xdr:rowOff>
    </xdr:to>
    <xdr:sp macro="" textlink="">
      <xdr:nvSpPr>
        <xdr:cNvPr id="96" name="テキスト ボックス 95">
          <a:extLst>
            <a:ext uri="{FF2B5EF4-FFF2-40B4-BE49-F238E27FC236}">
              <a16:creationId xmlns:a16="http://schemas.microsoft.com/office/drawing/2014/main" id="{19B08BDE-9BB7-4AB8-B0A3-304D1A1EBB2E}"/>
            </a:ext>
          </a:extLst>
        </xdr:cNvPr>
        <xdr:cNvSpPr txBox="1"/>
      </xdr:nvSpPr>
      <xdr:spPr>
        <a:xfrm>
          <a:off x="3543300" y="27746325"/>
          <a:ext cx="884207" cy="6953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xdr:col>
      <xdr:colOff>495300</xdr:colOff>
      <xdr:row>64</xdr:row>
      <xdr:rowOff>190500</xdr:rowOff>
    </xdr:from>
    <xdr:ext cx="1082348" cy="325730"/>
    <xdr:sp macro="" textlink="">
      <xdr:nvSpPr>
        <xdr:cNvPr id="97" name="テキスト ボックス 96">
          <a:extLst>
            <a:ext uri="{FF2B5EF4-FFF2-40B4-BE49-F238E27FC236}">
              <a16:creationId xmlns:a16="http://schemas.microsoft.com/office/drawing/2014/main" id="{6D331F01-1E4D-43BF-BC61-C0C078FE62F7}"/>
            </a:ext>
          </a:extLst>
        </xdr:cNvPr>
        <xdr:cNvSpPr txBox="1"/>
      </xdr:nvSpPr>
      <xdr:spPr>
        <a:xfrm>
          <a:off x="676275" y="21678900"/>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oneCellAnchor>
    <xdr:from>
      <xdr:col>9</xdr:col>
      <xdr:colOff>114300</xdr:colOff>
      <xdr:row>64</xdr:row>
      <xdr:rowOff>219075</xdr:rowOff>
    </xdr:from>
    <xdr:ext cx="1082348" cy="325730"/>
    <xdr:sp macro="" textlink="">
      <xdr:nvSpPr>
        <xdr:cNvPr id="98" name="テキスト ボックス 97">
          <a:extLst>
            <a:ext uri="{FF2B5EF4-FFF2-40B4-BE49-F238E27FC236}">
              <a16:creationId xmlns:a16="http://schemas.microsoft.com/office/drawing/2014/main" id="{326EC090-307D-43A7-BCF7-0A03BB849A25}"/>
            </a:ext>
          </a:extLst>
        </xdr:cNvPr>
        <xdr:cNvSpPr txBox="1"/>
      </xdr:nvSpPr>
      <xdr:spPr>
        <a:xfrm>
          <a:off x="6238875" y="21707475"/>
          <a:ext cx="108234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出演者控室</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103</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谷桃子バレエ団</v>
      </c>
      <c r="D3" s="160"/>
      <c r="E3" s="160"/>
      <c r="F3" s="160"/>
      <c r="G3" s="27" t="s">
        <v>4</v>
      </c>
      <c r="H3" s="161" t="str">
        <f>VLOOKUP($C$2,'R7_制作団体一覧'!A:H,7,FALSE)</f>
        <v>一般財団法人谷桃子バレエ団</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t="s">
        <v>613</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20</v>
      </c>
      <c r="G10" s="51" t="s">
        <v>40</v>
      </c>
      <c r="H10" s="52" t="s">
        <v>42</v>
      </c>
      <c r="I10" s="53">
        <v>25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615</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1.8</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616</v>
      </c>
      <c r="F14" s="143"/>
      <c r="G14" s="119" t="s">
        <v>50</v>
      </c>
      <c r="H14" s="120"/>
      <c r="I14" s="120"/>
      <c r="J14" s="122" t="s">
        <v>617</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618</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619</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620</v>
      </c>
      <c r="F17" s="123"/>
      <c r="G17" s="124" t="s">
        <v>53</v>
      </c>
      <c r="H17" s="125"/>
      <c r="I17" s="125"/>
      <c r="J17" s="90" t="s">
        <v>621</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622</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2.5</v>
      </c>
      <c r="G19" s="63" t="s">
        <v>40</v>
      </c>
      <c r="H19" s="64" t="s">
        <v>55</v>
      </c>
      <c r="I19" s="62">
        <v>9.6</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t="s">
        <v>623</v>
      </c>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t="s">
        <v>624</v>
      </c>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7"/>
      <c r="E47" s="108"/>
      <c r="F47" s="109"/>
      <c r="G47" s="110"/>
      <c r="H47" s="109"/>
      <c r="I47" s="110"/>
      <c r="J47" s="109"/>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7" t="s">
        <v>625</v>
      </c>
      <c r="E49" s="108"/>
      <c r="F49" s="109" t="s">
        <v>628</v>
      </c>
      <c r="G49" s="110"/>
      <c r="H49" s="109" t="s">
        <v>626</v>
      </c>
      <c r="I49" s="110"/>
      <c r="J49" s="109" t="s">
        <v>627</v>
      </c>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応相談</v>
      </c>
      <c r="H56" s="92"/>
      <c r="I56" s="92"/>
      <c r="J56" s="92"/>
      <c r="K56" s="92"/>
      <c r="L56" s="19"/>
      <c r="M56" s="32"/>
      <c r="W56" s="32"/>
      <c r="X56" s="32"/>
      <c r="Y56" s="32"/>
    </row>
    <row r="57" spans="1:26" ht="16.899999999999999" customHeight="1" x14ac:dyDescent="0.15">
      <c r="A57" s="19"/>
      <c r="B57" s="91" t="s">
        <v>12</v>
      </c>
      <c r="C57" s="91"/>
      <c r="D57" s="91"/>
      <c r="E57" s="91"/>
      <c r="F57" s="91"/>
      <c r="G57" s="92" t="str">
        <f>J17</f>
        <v>遮蔽物無しで搬入出来れば応相談</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 zoomScaleNormal="106" zoomScaleSheetLayoutView="100" workbookViewId="0">
      <selection activeCell="AE3" sqref="A3:XFD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A007</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A</v>
      </c>
      <c r="F3" s="71" t="str">
        <f>①会場条件に係るヒアリングシート!C3</f>
        <v>谷桃子バレエ団</v>
      </c>
      <c r="G3" s="71" t="str">
        <f>①会場条件に係るヒアリングシート!H3</f>
        <v>一般財団法人谷桃子バレエ団</v>
      </c>
      <c r="H3" s="71" t="str">
        <f>①会場条件に係るヒアリングシート!E9</f>
        <v>2F以上応相談</v>
      </c>
      <c r="I3" s="71" t="str">
        <f>①会場条件に係るヒアリングシート!J9</f>
        <v>特になし</v>
      </c>
      <c r="J3" s="71">
        <f>①会場条件に係るヒアリングシート!F10</f>
        <v>20</v>
      </c>
      <c r="K3" s="71">
        <f>①会場条件に係るヒアリングシート!I10</f>
        <v>25</v>
      </c>
      <c r="L3" s="71" t="str">
        <f>①会場条件に係るヒアリングシート!F11</f>
        <v>特になし</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遮蔽物無しで搬入出来れば応相談</v>
      </c>
      <c r="X3" s="71" t="str">
        <f>①会場条件に係るヒアリングシート!E18</f>
        <v>大型トラック</v>
      </c>
      <c r="Y3" s="71">
        <f>①会場条件に係るヒアリングシート!H18</f>
        <v>2</v>
      </c>
      <c r="Z3" s="71">
        <f>①会場条件に係るヒアリングシート!F19</f>
        <v>2.5</v>
      </c>
      <c r="AA3" s="71">
        <f>①会場条件に係るヒアリングシート!I19</f>
        <v>9.6</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周辺道路は大型トラック、大型バスは通行可能でしょうか？</v>
      </c>
      <c r="AF3" s="71" t="str">
        <f>①会場条件に係るヒアリングシート!C34</f>
        <v>移動行程の都合で前日仕込みを行う場合があります。その場合、御対応頂くことは可能でしょうか？</v>
      </c>
      <c r="AG3" s="71">
        <f>①会場条件に係るヒアリングシート!C35</f>
        <v>0</v>
      </c>
      <c r="AH3" s="71">
        <f>①会場条件に係るヒアリングシート!C36</f>
        <v>0</v>
      </c>
      <c r="AI3" s="71">
        <f>①会場条件に係るヒアリングシート!C37</f>
        <v>0</v>
      </c>
      <c r="AJ3" s="197">
        <f>①会場条件に係るヒアリングシート!C47</f>
        <v>0</v>
      </c>
      <c r="AK3" s="197">
        <f>①会場条件に係るヒアリングシート!D47</f>
        <v>0</v>
      </c>
      <c r="AL3" s="197">
        <f>①会場条件に係るヒアリングシート!F47</f>
        <v>0</v>
      </c>
      <c r="AM3" s="197">
        <f>①会場条件に係るヒアリングシート!H47</f>
        <v>0</v>
      </c>
      <c r="AN3" s="197">
        <f>①会場条件に係るヒアリングシート!J47</f>
        <v>0</v>
      </c>
      <c r="AO3" s="197">
        <f>①会場条件に係るヒアリングシート!C48</f>
        <v>0</v>
      </c>
      <c r="AP3" s="197">
        <f>①会場条件に係るヒアリングシート!D48</f>
        <v>0</v>
      </c>
      <c r="AQ3" s="197">
        <f>①会場条件に係るヒアリングシート!F48</f>
        <v>0</v>
      </c>
      <c r="AR3" s="197">
        <f>①会場条件に係るヒアリングシート!H48</f>
        <v>0</v>
      </c>
      <c r="AS3" s="197">
        <f>①会場条件に係るヒアリングシート!J48</f>
        <v>0</v>
      </c>
      <c r="AT3" s="197" t="str">
        <f>①会場条件に係るヒアリングシート!C49</f>
        <v>共演、参加又は体験対象となる児童・生徒</v>
      </c>
      <c r="AU3" s="197" t="str">
        <f>①会場条件に係るヒアリングシート!D49</f>
        <v>30分程度</v>
      </c>
      <c r="AV3" s="197" t="str">
        <f>①会場条件に係るヒアリングシート!F49</f>
        <v>本番の1時限前が理想</v>
      </c>
      <c r="AW3" s="197" t="str">
        <f>①会場条件に係るヒアリングシート!H49</f>
        <v>共演内容のリハーサル、衣裳メイクの準備</v>
      </c>
      <c r="AX3" s="197" t="str">
        <f>①会場条件に係るヒアリングシート!J49</f>
        <v>共演児童は参加必須になります</v>
      </c>
      <c r="AY3" s="197">
        <f>①会場条件に係るヒアリングシート!C50</f>
        <v>0</v>
      </c>
      <c r="AZ3" s="197">
        <f>①会場条件に係るヒアリングシート!D50</f>
        <v>0</v>
      </c>
      <c r="BA3" s="197">
        <f>①会場条件に係るヒアリングシート!F50</f>
        <v>0</v>
      </c>
      <c r="BB3" s="197">
        <f>①会場条件に係るヒアリングシート!H50</f>
        <v>0</v>
      </c>
      <c r="BC3" s="197">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2024-12-06T02:36:27Z</dcterms:modified>
</cp:coreProperties>
</file>