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 i="15" l="1"/>
  <c r="BC3" i="15" l="1"/>
  <c r="BB3" i="15"/>
  <c r="BA3" i="15"/>
  <c r="AZ3" i="15"/>
  <c r="AY3" i="15"/>
  <c r="AX3" i="15"/>
  <c r="AW3" i="15"/>
  <c r="AV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6" i="21" l="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<sst xmlns="http://schemas.openxmlformats.org/spreadsheetml/2006/main" count="1474" uniqueCount="630">
  <si>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</si>
  <si>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</si>
  <si>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</si>
  <si>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</si>
  <si>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</si>
  <si>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</si>
  <si>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</si>
  <si>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</si>
  <si>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</si>
  <si>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</si>
  <si>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</si>
  <si>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</si>
  <si>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</si>
  <si>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</si>
  <si>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</si>
  <si>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</si>
  <si>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</si>
  <si>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</si>
  <si>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</si>
  <si>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</si>
  <si>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</si>
  <si>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</si>
  <si>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</si>
  <si>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</si>
  <si>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</si>
  <si>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</si>
  <si>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</si>
  <si>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</si>
  <si>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</si>
  <si>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</si>
  <si>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</si>
  <si>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</si>
  <si>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</si>
  <si>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</si>
  <si>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</si>
  <si>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</si>
  <si>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</si>
  <si>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</si>
  <si>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</si>
  <si>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</si>
  <si>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</si>
  <si>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</si>
  <si>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</si>
  <si>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</si>
  <si>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</si>
  <si>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</si>
  <si>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</si>
  <si>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</si>
  <si>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</si>
  <si>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</si>
  <si>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</si>
  <si>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</si>
  <si>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</si>
  <si>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</si>
  <si>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</si>
  <si>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</si>
  <si>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</si>
  <si>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</si>
  <si>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</si>
  <si>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</si>
  <si>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</si>
  <si>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</si>
  <si>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</si>
  <si>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</si>
  <si>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</si>
  <si>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</si>
  <si>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</si>
  <si>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</si>
  <si>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</si>
  <si>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</si>
  <si>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</si>
  <si>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</si>
  <si>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</si>
  <si>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</si>
  <si>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</si>
  <si>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</si>
  <si>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</si>
  <si>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</si>
  <si>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</si>
  <si>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</si>
  <si>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</si>
  <si>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</si>
  <si>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</si>
  <si>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</si>
  <si>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</si>
  <si>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</si>
  <si>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</si>
  <si>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</si>
  <si>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</si>
  <si>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</si>
  <si>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</si>
  <si>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</si>
  <si>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</si>
  <si>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</si>
  <si>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</si>
  <si>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</si>
  <si>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</si>
  <si>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</si>
  <si>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</si>
  <si>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</si>
  <si>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</si>
  <si>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</si>
  <si>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</si>
  <si>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</si>
  <si>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</si>
  <si>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</si>
  <si>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</si>
  <si>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</si>
  <si>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</si>
  <si>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</si>
  <si>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</si>
  <si>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</si>
  <si>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</si>
  <si>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</si>
  <si>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</si>
  <si>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</si>
  <si>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</si>
  <si>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</si>
  <si>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</si>
  <si>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</si>
  <si>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</si>
  <si>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</si>
  <si>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</si>
  <si>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</si>
  <si>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</si>
  <si>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</si>
  <si>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</si>
  <si>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</si>
  <si>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</si>
  <si>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</si>
  <si>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</si>
  <si>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</si>
  <si>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</si>
  <si>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</si>
  <si>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</si>
  <si>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</si>
  <si>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</si>
  <si>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</si>
  <si>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</si>
  <si>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</si>
  <si>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</si>
  <si>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</si>
  <si>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</si>
  <si>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</si>
  <si>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</si>
  <si>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</si>
  <si>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</si>
  <si>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</si>
  <si>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</si>
  <si>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</si>
  <si>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</si>
  <si>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</si>
  <si>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</si>
  <si>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</si>
  <si>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</si>
  <si>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</si>
  <si>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</si>
  <si>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</si>
  <si>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</si>
  <si>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</si>
  <si>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</si>
  <si>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</si>
  <si>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</si>
  <si>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</si>
  <si>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</si>
  <si>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</si>
  <si>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</si>
  <si>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</si>
  <si>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</si>
  <si>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</si>
  <si>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</si>
  <si>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</si>
  <si>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</si>
  <si>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</si>
  <si>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</si>
  <si>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</si>
  <si>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</si>
  <si>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</si>
  <si>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</si>
  <si>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</si>
  <si>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</si>
  <si>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</si>
  <si>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</si>
  <si>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</si>
  <si>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</si>
  <si>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</si>
  <si>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</si>
  <si>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</si>
  <si>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</si>
  <si>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</si>
  <si>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</si>
  <si>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</si>
  <si>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</si>
  <si>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</si>
  <si>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</si>
  <si>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</si>
  <si>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</si>
  <si>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</si>
  <si>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</si>
  <si>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</si>
  <si>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</si>
  <si>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</si>
  <si>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</si>
  <si>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</si>
  <si>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</si>
  <si>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</si>
  <si>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</si>
  <si>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</si>
  <si>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</si>
  <si>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</si>
  <si>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</si>
  <si>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</si>
  <si>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</si>
  <si>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</si>
  <si>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</si>
  <si>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</si>
  <si>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</si>
  <si>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</si>
  <si>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</si>
  <si>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</si>
  <si>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</si>
  <si>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</si>
  <si>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</si>
  <si>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</si>
  <si>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</si>
  <si>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</si>
  <si>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</si>
  <si>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</si>
  <si>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</si>
  <si>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</si>
  <si>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</si>
  <si>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</si>
  <si>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</si>
  <si>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</si>
  <si>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</si>
  <si>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</si>
  <si>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</si>
  <si>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</si>
  <si>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</si>
  <si>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</si>
  <si>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</si>
  <si>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</si>
  <si>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</si>
  <si>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</si>
  <si>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</si>
  <si>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</si>
  <si>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</si>
  <si>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</si>
  <si>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</si>
  <si>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</si>
  <si>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</si>
  <si>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</si>
  <si>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</si>
  <si>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</si>
  <si>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</si>
  <si>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</si>
  <si>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</si>
  <si>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</si>
  <si>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</si>
  <si>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</si>
  <si>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</si>
  <si>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</si>
  <si>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</si>
  <si>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</si>
  <si>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</si>
  <si>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</si>
  <si>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</si>
  <si>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</si>
  <si>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</si>
  <si>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</si>
  <si>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</si>
  <si>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</si>
  <si>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</si>
  <si>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</si>
  <si>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</si>
  <si>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</si>
  <si>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</si>
  <si>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</si>
  <si>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</si>
  <si>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</si>
  <si>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</si>
  <si>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</si>
  <si>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</si>
  <si>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</si>
  <si>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</si>
  <si>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</si>
  <si>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</si>
  <si>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</si>
  <si>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</si>
  <si>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</si>
  <si>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</si>
  <si>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</si>
  <si>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</si>
  <si>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</si>
  <si>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</si>
  <si>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</si>
  <si>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</si>
  <si>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</si>
  <si>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</si>
  <si>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</si>
  <si>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</si>
  <si>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</si>
  <si>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</si>
  <si>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</si>
  <si>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</si>
  <si>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</si>
  <si>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</si>
  <si>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</si>
  <si>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</si>
  <si>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</si>
  <si>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</si>
  <si>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</si>
  <si>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</si>
  <si>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</si>
  <si>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</si>
  <si>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</si>
  <si>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</si>
  <si>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</si>
  <si>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</si>
  <si>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</si>
  <si>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</si>
  <si>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</si>
  <si>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</si>
  <si>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</si>
  <si>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</si>
  <si>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</si>
  <si>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</si>
  <si>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</si>
  <si>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</si>
  <si>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</si>
  <si>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</si>
  <si>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</si>
  <si>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</si>
  <si>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</si>
  <si>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</si>
  <si>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</si>
  <si>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</si>
  <si>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</si>
  <si>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</si>
  <si>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</si>
  <si>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</si>
  <si>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</si>
  <si>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</si>
  <si>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</si>
  <si>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</si>
  <si>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</si>
  <si>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</si>
  <si>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</si>
  <si>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</si>
  <si>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</si>
  <si>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</si>
  <si>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</si>
  <si>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</si>
  <si>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</si>
  <si>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</si>
  <si>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</si>
  <si>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</si>
  <si>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</si>
  <si>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</si>
  <si>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</si>
  <si>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</si>
  <si>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</si>
  <si>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</si>
  <si>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</si>
  <si>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</si>
  <si>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</si>
  <si>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</si>
  <si>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</si>
  <si>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</si>
  <si>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</si>
  <si>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</si>
  <si>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</si>
  <si>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</si>
  <si>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</si>
  <si>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</si>
  <si>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</si>
  <si>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</si>
  <si>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</si>
  <si>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</si>
  <si>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</si>
  <si>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</si>
  <si>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</si>
  <si>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</si>
  <si>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</si>
  <si>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</si>
  <si>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</si>
  <si>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</si>
  <si>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</si>
  <si>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</si>
  <si>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</si>
  <si>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</si>
  <si>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</si>
  <si>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</si>
  <si>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</si>
  <si>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</si>
  <si>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</si>
  <si>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</si>
  <si>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</si>
  <si>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</si>
  <si>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</si>
  <si>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</si>
  <si>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</si>
  <si>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</si>
  <si>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</si>
  <si>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</si>
  <si>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</si>
  <si>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</si>
  <si>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</si>
  <si>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</si>
  <si>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</si>
  <si>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</si>
  <si>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</si>
  <si>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</si>
  <si>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</si>
  <si>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</si>
  <si>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</si>
  <si>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</si>
  <si>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</si>
  <si>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</si>
  <si>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</si>
  <si>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</si>
  <si>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</si>
  <si>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</si>
  <si>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</si>
  <si>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</si>
  <si>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</si>
  <si>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</si>
  <si>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</si>
  <si>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</si>
  <si>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</si>
  <si>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</si>
  <si>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</si>
  <si>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</si>
  <si>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</si>
  <si>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</si>
  <si>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</si>
  <si>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</si>
  <si>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</si>
  <si>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</si>
  <si>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</si>
  <si>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</si>
  <si>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</si>
  <si>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</si>
  <si>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</si>
  <si>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</si>
  <si>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</si>
  <si>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</si>
  <si>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</si>
  <si>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</si>
  <si>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</si>
  <si>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</si>
  <si>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</si>
  <si>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</si>
  <si>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</si>
  <si>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</si>
  <si>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</si>
  <si>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</si>
  <si>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</si>
  <si>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</si>
  <si>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</si>
  <si>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</si>
  <si>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</si>
  <si>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</si>
  <si>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</si>
  <si>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</si>
  <si>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</si>
  <si>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</si>
  <si>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</si>
  <si>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</si>
  <si>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</si>
  <si>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</si>
  <si>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</si>
  <si>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</si>
  <si>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</si>
  <si>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</si>
  <si>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</si>
  <si>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</si>
  <si>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</si>
  <si>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</si>
  <si>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</si>
  <si>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</si>
  <si>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</si>
  <si>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</si>
  <si>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</si>
  <si>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</si>
  <si>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</si>
  <si>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</si>
  <si>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</si>
  <si>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</si>
  <si>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</si>
  <si>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</si>
  <si>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</si>
  <si>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</si>
  <si>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</si>
  <si>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</si>
  <si>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</si>
  <si>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</si>
  <si>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</si>
  <si>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</si>
  <si>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</si>
  <si>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</si>
  <si>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</si>
  <si>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</si>
  <si>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</si>
  <si>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</si>
  <si>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</si>
  <si>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</si>
  <si>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</si>
  <si>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</si>
  <si>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</si>
  <si>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</si>
  <si>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</si>
  <si>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</si>
  <si>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</si>
  <si>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</si>
  <si>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</si>
  <si>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</si>
  <si>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</si>
  <si>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</si>
  <si>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</si>
  <si>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</si>
  <si>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</si>
  <si>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</si>
  <si>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</si>
  <si>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</si>
  <si>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</si>
  <si>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</si>
  <si>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</si>
  <si>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</si>
  <si>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</si>
  <si>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</si>
  <si>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</si>
  <si>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</si>
  <si>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</si>
  <si>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</si>
  <si>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</si>
  <si>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</si>
  <si>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</si>
  <si>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</si>
  <si>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</si>
  <si>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</si>
  <si>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</si>
  <si>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</si>
  <si>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</si>
  <si>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</si>
  <si>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</si>
  <si>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</si>
  <si>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</si>
  <si>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</si>
  <si>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</si>
  <si>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</si>
  <si>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</si>
  <si>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</si>
  <si>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</si>
  <si>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</si>
  <si>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</si>
  <si>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</si>
  <si>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</si>
  <si>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</si>
  <si>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</si>
  <si>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</si>
  <si>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</si>
  <si>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</si>
  <si>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</si>
  <si>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</si>
  <si>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</si>
  <si>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</si>
  <si>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</si>
  <si>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</si>
  <si>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</si>
  <si>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</si>
  <si>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</si>
  <si>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</si>
  <si>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</si>
  <si>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</si>
  <si>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</si>
  <si>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</si>
  <si>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</si>
  <si>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</si>
  <si>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</si>
  <si>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</si>
  <si>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</si>
  <si>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</si>
  <si>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</si>
  <si>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</si>
  <si>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</si>
  <si>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</si>
  <si>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</si>
  <si>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</si>
  <si>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</si>
  <si>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</si>
  <si>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</si>
  <si>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</si>
  <si>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</si>
  <si>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</si>
  <si>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</si>
  <si>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</si>
  <si>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</si>
  <si>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</si>
  <si>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</si>
  <si>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</si>
  <si>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</si>
  <si>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</si>
  <si>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</si>
  <si>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</si>
  <si>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</si>
  <si>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</si>
  <si>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</si>
  <si>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</si>
  <si>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</si>
  <si>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</si>
  <si>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</si>
  <si>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</si>
  <si>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</si>
  <si>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可</t>
  </si>
  <si>
    <t>7割程度必要</t>
  </si>
  <si>
    <t>有無さえ分ればよい</t>
  </si>
  <si>
    <t>使わない</t>
  </si>
  <si>
    <t>応相談</t>
  </si>
  <si>
    <t>30分程度</t>
    <rPh sb="2" eb="3">
      <t>プン</t>
    </rPh>
    <rPh sb="3" eb="5">
      <t>テイド</t>
    </rPh>
    <phoneticPr fontId="1"/>
  </si>
  <si>
    <t>共演部分のリハーサル</t>
    <rPh sb="0" eb="2">
      <t>キョウエン</t>
    </rPh>
    <rPh sb="2" eb="4">
      <t>ブブン</t>
    </rPh>
    <phoneticPr fontId="1"/>
  </si>
  <si>
    <t>共演を行う全児童の参加が必須となります。</t>
    <rPh sb="0" eb="2">
      <t>キョウエン</t>
    </rPh>
    <rPh sb="3" eb="4">
      <t>オコナ</t>
    </rPh>
    <rPh sb="5" eb="6">
      <t>ゼン</t>
    </rPh>
    <rPh sb="6" eb="8">
      <t>ジドウ</t>
    </rPh>
    <rPh sb="9" eb="11">
      <t>サンカ</t>
    </rPh>
    <rPh sb="12" eb="14">
      <t>ヒッス</t>
    </rPh>
    <phoneticPr fontId="1"/>
  </si>
  <si>
    <t>舞台前に降りられる階段はあるでしょうか</t>
    <rPh sb="0" eb="2">
      <t>ブタイ</t>
    </rPh>
    <rPh sb="2" eb="3">
      <t>マエ</t>
    </rPh>
    <rPh sb="4" eb="5">
      <t>オ</t>
    </rPh>
    <rPh sb="9" eb="11">
      <t>カイダン</t>
    </rPh>
    <phoneticPr fontId="1"/>
  </si>
  <si>
    <t>フロアから見て左側の舞台横に楽屋として使用できる小部屋（器具庫など）はあるでしょうか</t>
    <rPh sb="5" eb="6">
      <t>ミ</t>
    </rPh>
    <rPh sb="7" eb="8">
      <t>ヒダリ</t>
    </rPh>
    <rPh sb="8" eb="9">
      <t>ガワ</t>
    </rPh>
    <rPh sb="10" eb="12">
      <t>ブタイ</t>
    </rPh>
    <rPh sb="12" eb="13">
      <t>ヨコ</t>
    </rPh>
    <rPh sb="14" eb="16">
      <t>ガクヤ</t>
    </rPh>
    <rPh sb="19" eb="21">
      <t>シヨウ</t>
    </rPh>
    <rPh sb="24" eb="27">
      <t>コベヤ</t>
    </rPh>
    <rPh sb="28" eb="31">
      <t>キグコ</t>
    </rPh>
    <phoneticPr fontId="1"/>
  </si>
  <si>
    <t>5分程度</t>
    <rPh sb="1" eb="4">
      <t>フンテイド</t>
    </rPh>
    <phoneticPr fontId="1"/>
  </si>
  <si>
    <t>ワークショップ時間外において（休み時間等）出来れは出演児童皆で。時間が取れない場合は各自。</t>
    <rPh sb="7" eb="9">
      <t>ジカン</t>
    </rPh>
    <rPh sb="9" eb="10">
      <t>ガイ</t>
    </rPh>
    <rPh sb="15" eb="16">
      <t>ヤス</t>
    </rPh>
    <rPh sb="17" eb="19">
      <t>ジカン</t>
    </rPh>
    <rPh sb="19" eb="20">
      <t>ナド</t>
    </rPh>
    <rPh sb="21" eb="23">
      <t>デキ</t>
    </rPh>
    <rPh sb="25" eb="29">
      <t>シュツエンジドウ</t>
    </rPh>
    <rPh sb="29" eb="30">
      <t>ミナ</t>
    </rPh>
    <rPh sb="32" eb="34">
      <t>ジカン</t>
    </rPh>
    <rPh sb="35" eb="36">
      <t>ト</t>
    </rPh>
    <rPh sb="39" eb="41">
      <t>バアイ</t>
    </rPh>
    <rPh sb="42" eb="44">
      <t>カクジ</t>
    </rPh>
    <phoneticPr fontId="1"/>
  </si>
  <si>
    <t>本番まで忘れない為の、歌とダンスの復習</t>
    <rPh sb="0" eb="2">
      <t>ホンバン</t>
    </rPh>
    <rPh sb="4" eb="5">
      <t>ワス</t>
    </rPh>
    <rPh sb="8" eb="9">
      <t>タメ</t>
    </rPh>
    <rPh sb="11" eb="12">
      <t>ウタ</t>
    </rPh>
    <rPh sb="17" eb="19">
      <t>フクシュウ</t>
    </rPh>
    <phoneticPr fontId="1"/>
  </si>
  <si>
    <t>ワークショップでのリハーサル時に先生に動画を撮っていただきます</t>
    <rPh sb="14" eb="15">
      <t>ジ</t>
    </rPh>
    <rPh sb="16" eb="18">
      <t>センセイ</t>
    </rPh>
    <rPh sb="19" eb="21">
      <t>ドウガ</t>
    </rPh>
    <rPh sb="22" eb="23">
      <t>ト</t>
    </rPh>
    <phoneticPr fontId="1"/>
  </si>
  <si>
    <t>本公演日の11時～11時半前後</t>
    <rPh sb="0" eb="1">
      <t>ホン</t>
    </rPh>
    <rPh sb="1" eb="3">
      <t>コウエン</t>
    </rPh>
    <rPh sb="3" eb="4">
      <t>ビ</t>
    </rPh>
    <rPh sb="7" eb="8">
      <t>ジ</t>
    </rPh>
    <rPh sb="11" eb="12">
      <t>ジ</t>
    </rPh>
    <rPh sb="12" eb="13">
      <t>ハン</t>
    </rPh>
    <rPh sb="13" eb="15">
      <t>ゼンゴ</t>
    </rPh>
    <phoneticPr fontId="1"/>
  </si>
  <si>
    <t>舞台設置場所がステージに場合でも、フロアの1部を演技エリアとして使用します。</t>
    <rPh sb="0" eb="2">
      <t>ブタイ</t>
    </rPh>
    <rPh sb="2" eb="4">
      <t>セッチ</t>
    </rPh>
    <rPh sb="4" eb="6">
      <t>バショ</t>
    </rPh>
    <rPh sb="12" eb="14">
      <t>バアイ</t>
    </rPh>
    <rPh sb="22" eb="23">
      <t>ブ</t>
    </rPh>
    <rPh sb="24" eb="26">
      <t>エンギ</t>
    </rPh>
    <rPh sb="32" eb="3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</si>
</sst>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172976</xdr:colOff>
      <xdr:row>68</xdr:row>
      <xdr:rowOff>151859</xdr:rowOff>
    </xdr:from>
    <xdr:to>
      <xdr:col>8</xdr:col>
      <xdr:colOff>785812</xdr:colOff>
      <xdr:row>73</xdr:row>
      <xdr:rowOff>23811</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42257" y="22654672"/>
          <a:ext cx="4780024" cy="10625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演技エリア（フロア）</a:t>
          </a:r>
        </a:p>
      </xdr:txBody>
    </xdr:sp>
    <xdr:clientData/>
  </xdr:twoCellAnchor>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680024"/>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142876</xdr:colOff>
      <xdr:row>59</xdr:row>
      <xdr:rowOff>49517</xdr:rowOff>
    </xdr:from>
    <xdr:to>
      <xdr:col>8</xdr:col>
      <xdr:colOff>762000</xdr:colOff>
      <xdr:row>68</xdr:row>
      <xdr:rowOff>47625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12157" y="20492548"/>
          <a:ext cx="4786312" cy="20578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115660</xdr:colOff>
      <xdr:row>66</xdr:row>
      <xdr:rowOff>149646</xdr:rowOff>
    </xdr:from>
    <xdr:to>
      <xdr:col>8</xdr:col>
      <xdr:colOff>770504</xdr:colOff>
      <xdr:row>67</xdr:row>
      <xdr:rowOff>217700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966745" y="22371651"/>
          <a:ext cx="4788334" cy="310672"/>
          <a:chOff x="1029346" y="14923124"/>
          <a:chExt cx="4160761" cy="227036"/>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29346" y="15060795"/>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4"/>
            <a:ext cx="939473" cy="2270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7</a:t>
            </a:r>
            <a:r>
              <a:rPr kumimoji="1" lang="ja-JP" altLang="en-US" sz="1100" b="1"/>
              <a:t>　　ｍ</a:t>
            </a:r>
          </a:p>
        </xdr:txBody>
      </xdr:sp>
    </xdr:grpSp>
    <xdr:clientData/>
  </xdr:twoCellAnchor>
  <xdr:twoCellAnchor>
    <xdr:from>
      <xdr:col>8</xdr:col>
      <xdr:colOff>466047</xdr:colOff>
      <xdr:row>58</xdr:row>
      <xdr:rowOff>144495</xdr:rowOff>
    </xdr:from>
    <xdr:to>
      <xdr:col>9</xdr:col>
      <xdr:colOff>394612</xdr:colOff>
      <xdr:row>68</xdr:row>
      <xdr:rowOff>52727</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450622" y="20641217"/>
          <a:ext cx="755264" cy="2118751"/>
          <a:chOff x="5388017" y="13014477"/>
          <a:chExt cx="618995"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88017" y="13261219"/>
            <a:ext cx="618995" cy="2215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5.5m</a:t>
            </a:r>
          </a:p>
        </xdr:txBody>
      </xdr:sp>
    </xdr:grpSp>
    <xdr:clientData/>
  </xdr:twoCellAnchor>
  <xdr:twoCellAnchor>
    <xdr:from>
      <xdr:col>17</xdr:col>
      <xdr:colOff>333374</xdr:colOff>
      <xdr:row>85</xdr:row>
      <xdr:rowOff>142874</xdr:rowOff>
    </xdr:from>
    <xdr:to>
      <xdr:col>23</xdr:col>
      <xdr:colOff>476251</xdr:colOff>
      <xdr:row>95</xdr:row>
      <xdr:rowOff>226785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1810999" y="26598562"/>
          <a:ext cx="3429002" cy="244134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528702"/>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535785</xdr:colOff>
      <xdr:row>68</xdr:row>
      <xdr:rowOff>158083</xdr:rowOff>
    </xdr:from>
    <xdr:to>
      <xdr:col>8</xdr:col>
      <xdr:colOff>285751</xdr:colOff>
      <xdr:row>73</xdr:row>
      <xdr:rowOff>23812</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693662" y="22865324"/>
          <a:ext cx="576664" cy="1078818"/>
          <a:chOff x="5725054" y="8230838"/>
          <a:chExt cx="448885" cy="2384365"/>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flipH="1">
            <a:off x="5972397" y="8230838"/>
            <a:ext cx="8808" cy="238436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725054" y="9287372"/>
            <a:ext cx="448885" cy="4947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521800"/>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521800"/>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521800"/>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794884"/>
          <a:ext cx="4625380" cy="310362"/>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063743"/>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663871"/>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241083"/>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416719</xdr:colOff>
      <xdr:row>59</xdr:row>
      <xdr:rowOff>115861</xdr:rowOff>
    </xdr:from>
    <xdr:to>
      <xdr:col>3</xdr:col>
      <xdr:colOff>83344</xdr:colOff>
      <xdr:row>67</xdr:row>
      <xdr:rowOff>59531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19125" y="20558892"/>
          <a:ext cx="1333500" cy="17653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12</xdr:col>
      <xdr:colOff>302597</xdr:colOff>
      <xdr:row>67</xdr:row>
      <xdr:rowOff>193529</xdr:rowOff>
    </xdr:from>
    <xdr:to>
      <xdr:col>14</xdr:col>
      <xdr:colOff>202406</xdr:colOff>
      <xdr:row>77</xdr:row>
      <xdr:rowOff>236551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9041785" y="22458217"/>
          <a:ext cx="995184"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649481"/>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659143"/>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489857</xdr:colOff>
      <xdr:row>68</xdr:row>
      <xdr:rowOff>231321</xdr:rowOff>
    </xdr:from>
    <xdr:to>
      <xdr:col>2</xdr:col>
      <xdr:colOff>435428</xdr:colOff>
      <xdr:row>71</xdr:row>
      <xdr:rowOff>40820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693964" y="22805571"/>
          <a:ext cx="775607" cy="54428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738380</xdr:colOff>
      <xdr:row>75</xdr:row>
      <xdr:rowOff>21913</xdr:rowOff>
    </xdr:from>
    <xdr:to>
      <xdr:col>9</xdr:col>
      <xdr:colOff>150074</xdr:colOff>
      <xdr:row>90</xdr:row>
      <xdr:rowOff>178594</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772523" y="24310663"/>
          <a:ext cx="5221944" cy="372175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5</xdr:col>
      <xdr:colOff>607220</xdr:colOff>
      <xdr:row>61</xdr:row>
      <xdr:rowOff>214310</xdr:rowOff>
    </xdr:from>
    <xdr:ext cx="572210" cy="275547"/>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4131470" y="21142096"/>
          <a:ext cx="572210" cy="2755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道具</a:t>
          </a:r>
          <a:endParaRPr kumimoji="1" lang="en-US" altLang="ja-JP" sz="1400"/>
        </a:p>
        <a:p>
          <a:endParaRPr kumimoji="1" lang="ja-JP" altLang="en-US" sz="1400"/>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297657</xdr:colOff>
      <xdr:row>59</xdr:row>
      <xdr:rowOff>208010</xdr:rowOff>
    </xdr:from>
    <xdr:ext cx="2905124"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3000376" y="20651041"/>
          <a:ext cx="290512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t>         　　　　　　舞台装置</a:t>
          </a:r>
          <a:endParaRPr kumimoji="1" lang="ja-JP" altLang="en-US" sz="1400"/>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3</xdr:col>
      <xdr:colOff>307705</xdr:colOff>
      <xdr:row>64</xdr:row>
      <xdr:rowOff>11906</xdr:rowOff>
    </xdr:from>
    <xdr:to>
      <xdr:col>4</xdr:col>
      <xdr:colOff>392906</xdr:colOff>
      <xdr:row>64</xdr:row>
      <xdr:rowOff>23503</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2176986" y="21586031"/>
          <a:ext cx="918639" cy="1159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132936</xdr:colOff>
      <xdr:row>66</xdr:row>
      <xdr:rowOff>107154</xdr:rowOff>
    </xdr:from>
    <xdr:to>
      <xdr:col>3</xdr:col>
      <xdr:colOff>619126</xdr:colOff>
      <xdr:row>66</xdr:row>
      <xdr:rowOff>107155</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2002217" y="22133717"/>
          <a:ext cx="486190" cy="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309562</xdr:colOff>
      <xdr:row>54</xdr:row>
      <xdr:rowOff>166688</xdr:rowOff>
    </xdr:from>
    <xdr:to>
      <xdr:col>18</xdr:col>
      <xdr:colOff>511969</xdr:colOff>
      <xdr:row>54</xdr:row>
      <xdr:rowOff>178594</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flipV="1">
          <a:off x="9048750" y="19585782"/>
          <a:ext cx="3488532" cy="1190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750094</xdr:colOff>
      <xdr:row>66</xdr:row>
      <xdr:rowOff>154781</xdr:rowOff>
    </xdr:from>
    <xdr:to>
      <xdr:col>8</xdr:col>
      <xdr:colOff>440531</xdr:colOff>
      <xdr:row>66</xdr:row>
      <xdr:rowOff>166687</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5953125" y="22181344"/>
          <a:ext cx="523875" cy="1190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523875</xdr:colOff>
      <xdr:row>58</xdr:row>
      <xdr:rowOff>47567</xdr:rowOff>
    </xdr:from>
    <xdr:to>
      <xdr:col>12</xdr:col>
      <xdr:colOff>531020</xdr:colOff>
      <xdr:row>60</xdr:row>
      <xdr:rowOff>71437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flipH="1">
          <a:off x="9263063" y="20335817"/>
          <a:ext cx="7145" cy="4048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381001</xdr:colOff>
      <xdr:row>64</xdr:row>
      <xdr:rowOff>11906</xdr:rowOff>
    </xdr:from>
    <xdr:to>
      <xdr:col>8</xdr:col>
      <xdr:colOff>547688</xdr:colOff>
      <xdr:row>64</xdr:row>
      <xdr:rowOff>23817</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flipH="1" flipV="1">
          <a:off x="5584032" y="21586031"/>
          <a:ext cx="1000125" cy="1191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440531</xdr:colOff>
      <xdr:row>65</xdr:row>
      <xdr:rowOff>178594</xdr:rowOff>
    </xdr:from>
    <xdr:to>
      <xdr:col>8</xdr:col>
      <xdr:colOff>738187</xdr:colOff>
      <xdr:row>66</xdr:row>
      <xdr:rowOff>154781</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flipH="1">
          <a:off x="6477000" y="21978938"/>
          <a:ext cx="297656" cy="20240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121437</xdr:colOff>
      <xdr:row>97</xdr:row>
      <xdr:rowOff>186229</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9387901" y="2993144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732810"/>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12</xdr:col>
      <xdr:colOff>476251</xdr:colOff>
      <xdr:row>65</xdr:row>
      <xdr:rowOff>50282</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184822" y="219033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15</xdr:col>
      <xdr:colOff>346307</xdr:colOff>
      <xdr:row>75</xdr:row>
      <xdr:rowOff>39327</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0728557" y="2420901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4" zoomScale="106" zoomScaleNormal="106" zoomScaleSheetLayoutView="106" workbookViewId="0">
      <selection activeCell="E20" sqref="E20:K2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109</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劇団鳥獣戯画</v>
      </c>
      <c r="D3" s="163"/>
      <c r="E3" s="163"/>
      <c r="F3" s="163"/>
      <c r="G3" s="27" t="s">
        <v>4</v>
      </c>
      <c r="H3" s="164" t="str">
        <f>VLOOKUP($C$2,'R7_制作団体一覧'!A:H,7,FALSE)</f>
        <v>有限会社劇団鳥獣戯画</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613</v>
      </c>
      <c r="F9" s="167"/>
      <c r="G9" s="118" t="s">
        <v>47</v>
      </c>
      <c r="H9" s="168"/>
      <c r="I9" s="168"/>
      <c r="J9" s="47">
        <v>100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7</v>
      </c>
      <c r="G10" s="51" t="s">
        <v>40</v>
      </c>
      <c r="H10" s="52" t="s">
        <v>42</v>
      </c>
      <c r="I10" s="53">
        <v>5.5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614</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1</v>
      </c>
      <c r="G13" s="51" t="s">
        <v>40</v>
      </c>
      <c r="H13" s="49" t="s">
        <v>7</v>
      </c>
      <c r="I13" s="50">
        <v>1.8</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615</v>
      </c>
      <c r="F14" s="146"/>
      <c r="G14" s="122" t="s">
        <v>50</v>
      </c>
      <c r="H14" s="123"/>
      <c r="I14" s="123"/>
      <c r="J14" s="125" t="s">
        <v>616</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617</v>
      </c>
      <c r="F15" s="154"/>
      <c r="G15" s="157" t="s">
        <v>48</v>
      </c>
      <c r="H15" s="158"/>
      <c r="I15" s="158"/>
      <c r="J15" s="146"/>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618</v>
      </c>
      <c r="F17" s="126"/>
      <c r="G17" s="127" t="s">
        <v>53</v>
      </c>
      <c r="H17" s="128"/>
      <c r="I17" s="128"/>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1</v>
      </c>
      <c r="I18" s="46" t="s">
        <v>57</v>
      </c>
      <c r="J18" s="123"/>
      <c r="K18" s="131"/>
      <c r="L18" s="24"/>
      <c r="M18" s="43"/>
      <c r="N18" s="43"/>
      <c r="O18" s="43"/>
      <c r="P18" s="43"/>
      <c r="Q18" s="43"/>
      <c r="R18" s="43"/>
      <c r="S18" s="43"/>
      <c r="T18" s="43"/>
      <c r="U18" s="43"/>
      <c r="V18" s="43"/>
      <c r="W18" s="43"/>
      <c r="X18" s="43"/>
      <c r="Y18" s="43"/>
      <c r="Z18" s="43"/>
    </row>
    <row r="19" spans="1:26" ht="27.95" customHeight="1" x14ac:dyDescent="0.15">
      <c r="A19" s="23"/>
      <c r="B19" s="132" t="s">
        <v>59</v>
      </c>
      <c r="C19" s="133"/>
      <c r="D19" s="134"/>
      <c r="E19" s="61" t="s">
        <v>54</v>
      </c>
      <c r="F19" s="62">
        <v>2</v>
      </c>
      <c r="G19" s="63" t="s">
        <v>40</v>
      </c>
      <c r="H19" s="64" t="s">
        <v>55</v>
      </c>
      <c r="I19" s="62">
        <v>5</v>
      </c>
      <c r="J19" s="135" t="s">
        <v>40</v>
      </c>
      <c r="K19" s="136"/>
      <c r="L19" s="23"/>
      <c r="M19" s="43"/>
      <c r="N19" s="43"/>
      <c r="O19" s="43"/>
      <c r="P19" s="43"/>
      <c r="Q19" s="43"/>
      <c r="R19" s="43"/>
      <c r="S19" s="43"/>
      <c r="T19" s="43"/>
      <c r="U19" s="43"/>
      <c r="V19" s="43"/>
      <c r="W19" s="43"/>
      <c r="X19" s="43"/>
      <c r="Y19" s="43"/>
      <c r="Z19" s="43"/>
    </row>
    <row r="20" spans="1:26" ht="51" customHeight="1" x14ac:dyDescent="0.15">
      <c r="A20" s="23"/>
      <c r="B20" s="132" t="s">
        <v>461</v>
      </c>
      <c r="C20" s="133"/>
      <c r="D20" s="134"/>
      <c r="E20" s="140" t="s">
        <v>629</v>
      </c>
      <c r="F20" s="141"/>
      <c r="G20" s="141"/>
      <c r="H20" s="141"/>
      <c r="I20" s="141"/>
      <c r="J20" s="141"/>
      <c r="K20" s="14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t="s">
        <v>622</v>
      </c>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t="s">
        <v>623</v>
      </c>
      <c r="D34" s="102"/>
      <c r="E34" s="102"/>
      <c r="F34" s="102"/>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1"/>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1"/>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102.75" customHeight="1" x14ac:dyDescent="0.15">
      <c r="A47" s="21"/>
      <c r="B47" s="73" t="s">
        <v>428</v>
      </c>
      <c r="C47" s="82" t="s">
        <v>435</v>
      </c>
      <c r="D47" s="110" t="s">
        <v>624</v>
      </c>
      <c r="E47" s="111"/>
      <c r="F47" s="112" t="s">
        <v>625</v>
      </c>
      <c r="G47" s="113"/>
      <c r="H47" s="112" t="s">
        <v>626</v>
      </c>
      <c r="I47" s="113"/>
      <c r="J47" s="112" t="s">
        <v>627</v>
      </c>
      <c r="K47" s="113"/>
      <c r="L47" s="21"/>
      <c r="M47" s="43"/>
      <c r="N47" s="43"/>
      <c r="O47" s="43"/>
      <c r="P47" s="43"/>
      <c r="Q47" s="43"/>
      <c r="R47" s="43"/>
      <c r="S47" s="43"/>
      <c r="T47" s="43"/>
      <c r="U47" s="43"/>
      <c r="V47" s="43"/>
      <c r="W47" s="43"/>
      <c r="X47" s="43"/>
      <c r="Y47" s="43"/>
      <c r="Z47" s="43"/>
    </row>
    <row r="48" spans="1:26" ht="75.75" customHeight="1" x14ac:dyDescent="0.15">
      <c r="A48" s="21"/>
      <c r="B48" s="73" t="s">
        <v>428</v>
      </c>
      <c r="C48" s="82"/>
      <c r="D48" s="110"/>
      <c r="E48" s="111"/>
      <c r="F48" s="112"/>
      <c r="G48" s="113"/>
      <c r="H48" s="112"/>
      <c r="I48" s="113"/>
      <c r="J48" s="112"/>
      <c r="K48" s="113"/>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10" t="s">
        <v>619</v>
      </c>
      <c r="E49" s="111"/>
      <c r="F49" s="112" t="s">
        <v>628</v>
      </c>
      <c r="G49" s="113"/>
      <c r="H49" s="112" t="s">
        <v>620</v>
      </c>
      <c r="I49" s="113"/>
      <c r="J49" s="112" t="s">
        <v>621</v>
      </c>
      <c r="K49" s="11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8" t="s">
        <v>9</v>
      </c>
      <c r="C55" s="98"/>
      <c r="D55" s="98"/>
      <c r="E55" s="98"/>
      <c r="F55" s="38" t="s">
        <v>6</v>
      </c>
      <c r="G55" s="99">
        <f>F13</f>
        <v>1</v>
      </c>
      <c r="H55" s="100"/>
      <c r="I55" s="20" t="s">
        <v>7</v>
      </c>
      <c r="J55" s="99">
        <f>I13</f>
        <v>1.8</v>
      </c>
      <c r="K55" s="100"/>
      <c r="L55" s="19"/>
      <c r="M55" s="32"/>
      <c r="W55" s="32"/>
      <c r="X55" s="32"/>
      <c r="Y55" s="32"/>
    </row>
    <row r="56" spans="1:26" ht="16.899999999999999" customHeight="1" x14ac:dyDescent="0.15">
      <c r="A56" s="19"/>
      <c r="B56" s="94" t="s">
        <v>8</v>
      </c>
      <c r="C56" s="94"/>
      <c r="D56" s="94"/>
      <c r="E56" s="94"/>
      <c r="F56" s="94"/>
      <c r="G56" s="95" t="str">
        <f>E17</f>
        <v>応相談</v>
      </c>
      <c r="H56" s="95"/>
      <c r="I56" s="95"/>
      <c r="J56" s="95"/>
      <c r="K56" s="95"/>
      <c r="L56" s="19"/>
      <c r="M56" s="32"/>
      <c r="W56" s="32"/>
      <c r="X56" s="32"/>
      <c r="Y56" s="32"/>
    </row>
    <row r="57" spans="1:26" ht="16.899999999999999" customHeight="1" x14ac:dyDescent="0.15">
      <c r="A57" s="19"/>
      <c r="B57" s="94" t="s">
        <v>12</v>
      </c>
      <c r="C57" s="94"/>
      <c r="D57" s="94"/>
      <c r="E57" s="94"/>
      <c r="F57" s="94"/>
      <c r="G57" s="95">
        <v>20</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C33" sqref="C33:F3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422</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thickBot="1" x14ac:dyDescent="0.2">
      <c r="A19" s="23"/>
      <c r="B19" s="132" t="s">
        <v>59</v>
      </c>
      <c r="C19" s="133"/>
      <c r="D19" s="134"/>
      <c r="E19" s="61" t="s">
        <v>54</v>
      </c>
      <c r="F19" s="62">
        <v>2.1</v>
      </c>
      <c r="G19" s="63" t="s">
        <v>40</v>
      </c>
      <c r="H19" s="64" t="s">
        <v>55</v>
      </c>
      <c r="I19" s="62">
        <v>6.2</v>
      </c>
      <c r="J19" s="135" t="s">
        <v>40</v>
      </c>
      <c r="K19" s="136"/>
      <c r="L19" s="23"/>
      <c r="M19" s="43"/>
      <c r="N19" s="43"/>
      <c r="O19" s="43"/>
      <c r="P19" s="43"/>
      <c r="Q19" s="43"/>
      <c r="R19" s="43"/>
      <c r="S19" s="43"/>
      <c r="T19" s="43"/>
      <c r="U19" s="43"/>
      <c r="V19" s="43"/>
      <c r="W19" s="43"/>
      <c r="X19" s="43"/>
      <c r="Y19" s="43"/>
      <c r="Z19" s="43"/>
    </row>
    <row r="20" spans="1:26" ht="75.75" customHeight="1" thickTop="1" thickBot="1" x14ac:dyDescent="0.2">
      <c r="A20" s="23"/>
      <c r="B20" s="132" t="s">
        <v>461</v>
      </c>
      <c r="C20" s="133"/>
      <c r="D20" s="133"/>
      <c r="E20" s="195" t="s">
        <v>472</v>
      </c>
      <c r="F20" s="196"/>
      <c r="G20" s="196"/>
      <c r="H20" s="196"/>
      <c r="I20" s="196"/>
      <c r="J20" s="196"/>
      <c r="K20" s="19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c r="D34" s="102"/>
      <c r="E34" s="102"/>
      <c r="F34" s="102"/>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1"/>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1"/>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8" t="s">
        <v>9</v>
      </c>
      <c r="C55" s="98"/>
      <c r="D55" s="98"/>
      <c r="E55" s="98"/>
      <c r="F55" s="38" t="s">
        <v>6</v>
      </c>
      <c r="G55" s="99">
        <f>F13</f>
        <v>2</v>
      </c>
      <c r="H55" s="100"/>
      <c r="I55" s="20" t="s">
        <v>7</v>
      </c>
      <c r="J55" s="99">
        <f>I13</f>
        <v>2</v>
      </c>
      <c r="K55" s="100"/>
      <c r="L55" s="19"/>
      <c r="M55" s="32"/>
      <c r="W55" s="32"/>
      <c r="X55" s="32"/>
      <c r="Y55" s="32"/>
    </row>
    <row r="56" spans="1:26" ht="16.899999999999999" customHeight="1" x14ac:dyDescent="0.15">
      <c r="A56" s="19"/>
      <c r="B56" s="94" t="s">
        <v>8</v>
      </c>
      <c r="C56" s="94"/>
      <c r="D56" s="94"/>
      <c r="E56" s="94"/>
      <c r="F56" s="94"/>
      <c r="G56" s="95" t="str">
        <f>E17</f>
        <v>必須</v>
      </c>
      <c r="H56" s="95"/>
      <c r="I56" s="95"/>
      <c r="J56" s="95"/>
      <c r="K56" s="95"/>
      <c r="L56" s="19"/>
      <c r="M56" s="32"/>
      <c r="W56" s="32"/>
      <c r="X56" s="32"/>
      <c r="Y56" s="32"/>
    </row>
    <row r="57" spans="1:26" ht="16.899999999999999" customHeight="1" x14ac:dyDescent="0.15">
      <c r="A57" s="19"/>
      <c r="B57" s="94" t="s">
        <v>12</v>
      </c>
      <c r="C57" s="94"/>
      <c r="D57" s="94"/>
      <c r="E57" s="94"/>
      <c r="F57" s="94"/>
      <c r="G57" s="95">
        <f>J17</f>
        <v>10</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F1" workbookViewId="0">
      <selection activeCell="AP16" sqref="AP16"/>
    </sheetView>
  </sheetViews>
  <sheetFormatPr defaultRowHeight="13.5" x14ac:dyDescent="0.15"/>
  <cols>
    <col min="6" max="6" width="17.25" bestFit="1" customWidth="1"/>
    <col min="7" max="7" width="31.7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3" t="s">
        <v>430</v>
      </c>
      <c r="AK2" s="93" t="s">
        <v>433</v>
      </c>
      <c r="AL2" s="93" t="s">
        <v>431</v>
      </c>
      <c r="AM2" s="93" t="s">
        <v>432</v>
      </c>
      <c r="AN2" s="93" t="s">
        <v>434</v>
      </c>
      <c r="AO2" s="93" t="s">
        <v>430</v>
      </c>
      <c r="AP2" s="93" t="s">
        <v>433</v>
      </c>
      <c r="AQ2" s="93" t="s">
        <v>431</v>
      </c>
      <c r="AR2" s="93" t="s">
        <v>432</v>
      </c>
      <c r="AS2" s="93" t="s">
        <v>434</v>
      </c>
      <c r="AT2" s="93" t="s">
        <v>430</v>
      </c>
      <c r="AU2" s="93" t="s">
        <v>433</v>
      </c>
      <c r="AV2" s="93" t="s">
        <v>431</v>
      </c>
      <c r="AW2" s="93" t="s">
        <v>432</v>
      </c>
      <c r="AX2" s="93" t="s">
        <v>434</v>
      </c>
      <c r="AY2" s="93" t="s">
        <v>430</v>
      </c>
      <c r="AZ2" s="93" t="s">
        <v>433</v>
      </c>
      <c r="BA2" s="93" t="s">
        <v>431</v>
      </c>
      <c r="BB2" s="93" t="s">
        <v>432</v>
      </c>
      <c r="BC2" s="93" t="s">
        <v>434</v>
      </c>
    </row>
    <row r="3" spans="1:55" ht="13.5" customHeight="1" x14ac:dyDescent="0.15">
      <c r="A3" s="71" t="str">
        <f>①会場条件に係るヒアリングシート!C2</f>
        <v>B017</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B</v>
      </c>
      <c r="F3" s="71" t="str">
        <f>①会場条件に係るヒアリングシート!C3</f>
        <v>劇団鳥獣戯画</v>
      </c>
      <c r="G3" s="71" t="str">
        <f>①会場条件に係るヒアリングシート!H3</f>
        <v>有限会社劇団鳥獣戯画</v>
      </c>
      <c r="H3" s="71" t="str">
        <f>①会場条件に係るヒアリングシート!E9</f>
        <v>2F以上可(エレベーター必須)</v>
      </c>
      <c r="I3" s="71">
        <f>①会場条件に係るヒアリングシート!J9</f>
        <v>100</v>
      </c>
      <c r="J3" s="71">
        <f>①会場条件に係るヒアリングシート!F10</f>
        <v>7</v>
      </c>
      <c r="K3" s="71">
        <f>①会場条件に係るヒアリングシート!I10</f>
        <v>5.5</v>
      </c>
      <c r="L3" s="71">
        <f>①会場条件に係るヒアリングシート!F11</f>
        <v>4</v>
      </c>
      <c r="M3" s="71" t="str">
        <f>①会場条件に係るヒアリングシート!F12</f>
        <v>条件が合えば可</v>
      </c>
      <c r="N3" s="71" t="str">
        <f>①会場条件に係るヒアリングシート!J12</f>
        <v>可</v>
      </c>
      <c r="O3" s="71">
        <f>①会場条件に係るヒアリングシート!F13</f>
        <v>1</v>
      </c>
      <c r="P3" s="71">
        <f>①会場条件に係るヒアリングシート!I13</f>
        <v>1.8</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20</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5</v>
      </c>
      <c r="AB3" s="71" t="str">
        <f>①会場条件に係るヒアリングシート!E20</f>
        <v>舞台設置場所がステージに場合でも、フロアの1部を演技エリアとして使用します。</v>
      </c>
      <c r="AC3" s="71" t="str">
        <f>①会場条件に係るヒアリングシート!E25</f>
        <v>要</v>
      </c>
      <c r="AD3" s="71">
        <f>①会場条件に係るヒアリングシート!E26</f>
        <v>0</v>
      </c>
      <c r="AE3" s="71" t="str">
        <f>①会場条件に係るヒアリングシート!C33</f>
        <v>舞台前に降りられる階段はあるでしょうか</v>
      </c>
      <c r="AF3" s="71" t="str">
        <f>①会場条件に係るヒアリングシート!C34</f>
        <v>フロアから見て左側の舞台横に楽屋として使用できる小部屋（器具庫など）はあるでしょうか</v>
      </c>
      <c r="AG3" s="71">
        <f>①会場条件に係るヒアリングシート!C35</f>
        <v>0</v>
      </c>
      <c r="AH3" s="71">
        <f>①会場条件に係るヒアリングシート!C36</f>
        <v>0</v>
      </c>
      <c r="AI3" s="71">
        <f>①会場条件に係るヒアリングシート!C37</f>
        <v>0</v>
      </c>
      <c r="AJ3" s="92" t="str">
        <f>①会場条件に係るヒアリングシート!C47</f>
        <v>共演、参加又は体験対象となる児童・生徒</v>
      </c>
      <c r="AK3" s="92" t="str">
        <f>①会場条件に係るヒアリングシート!D47</f>
        <v>5分程度</v>
      </c>
      <c r="AL3" s="92" t="str">
        <f>①会場条件に係るヒアリングシート!F47</f>
        <v>ワークショップ時間外において（休み時間等）出来れは出演児童皆で。時間が取れない場合は各自。</v>
      </c>
      <c r="AM3" s="92" t="str">
        <f>①会場条件に係るヒアリングシート!H47</f>
        <v>本番まで忘れない為の、歌とダンスの復習</v>
      </c>
      <c r="AN3" s="92" t="str">
        <f>①会場条件に係るヒアリングシート!J47</f>
        <v>ワークショップでのリハーサル時に先生に動画を撮っていただきます</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t="str">
        <f>①会場条件に係るヒアリングシート!C49</f>
        <v>共演、参加又は体験対象となる児童・生徒</v>
      </c>
      <c r="AU3" s="92" t="str">
        <f>①会場条件に係るヒアリングシート!D49</f>
        <v>30分程度</v>
      </c>
      <c r="AV3" s="92" t="str">
        <f>①会場条件に係るヒアリングシート!F49</f>
        <v>本公演日の11時～11時半前後</v>
      </c>
      <c r="AW3" s="92" t="str">
        <f>①会場条件に係るヒアリングシート!H49</f>
        <v>共演部分のリハーサル</v>
      </c>
      <c r="AX3" s="92" t="str">
        <f>①会場条件に係るヒアリングシート!J49</f>
        <v>共演を行う全児童の参加が必須となります。</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2024-12-09T04:49:33Z</cp:lastPrinted>
  <dcterms:created xsi:type="dcterms:W3CDTF">2017-09-27T00:12:11Z</dcterms:created>
  <dcterms:modified xsi:type="dcterms:W3CDTF">2024-12-11T07:23:50Z</dcterms:modified>
</cp:coreProperties>
</file>