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<sst xmlns="http://schemas.openxmlformats.org/spreadsheetml/2006/main" count="1461" uniqueCount="623">
  <si>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</si>
  <si>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</si>
  <si>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</si>
  <si>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</si>
  <si>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</si>
  <si>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</si>
  <si>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</si>
  <si>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</si>
  <si>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</si>
  <si>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</si>
  <si>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</si>
  <si>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</si>
  <si>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</si>
  <si>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</si>
  <si>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</si>
  <si>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</si>
  <si>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</si>
  <si>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</si>
  <si>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</si>
  <si>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</si>
  <si>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</si>
  <si>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</si>
  <si>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</si>
  <si>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</si>
  <si>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</si>
  <si>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</si>
  <si>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</si>
  <si>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</si>
  <si>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</si>
  <si>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</si>
  <si>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</si>
  <si>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</si>
  <si>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</si>
  <si>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</si>
  <si>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</si>
  <si>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</si>
  <si>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</si>
  <si>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</si>
  <si>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</si>
  <si>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</si>
  <si>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</si>
  <si>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</si>
  <si>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</si>
  <si>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</si>
  <si>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</si>
  <si>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</si>
  <si>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</si>
  <si>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</si>
  <si>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</si>
  <si>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</si>
  <si>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</si>
  <si>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</si>
  <si>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</si>
  <si>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</si>
  <si>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</si>
  <si>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</si>
  <si>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</si>
  <si>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</si>
  <si>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</si>
  <si>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</si>
  <si>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</si>
  <si>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</si>
  <si>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</si>
  <si>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</si>
  <si>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</si>
  <si>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</si>
  <si>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</si>
  <si>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</si>
  <si>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</si>
  <si>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</si>
  <si>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</si>
  <si>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</si>
  <si>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</si>
  <si>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</si>
  <si>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</si>
  <si>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</si>
  <si>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</si>
  <si>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</si>
  <si>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</si>
  <si>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</si>
  <si>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</si>
  <si>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</si>
  <si>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</si>
  <si>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</si>
  <si>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</si>
  <si>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</si>
  <si>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</si>
  <si>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</si>
  <si>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</si>
  <si>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</si>
  <si>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</si>
  <si>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</si>
  <si>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</si>
  <si>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</si>
  <si>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</si>
  <si>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</si>
  <si>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</si>
  <si>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</si>
  <si>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</si>
  <si>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</si>
  <si>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</si>
  <si>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</si>
  <si>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</si>
  <si>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</si>
  <si>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</si>
  <si>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</si>
  <si>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</si>
  <si>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</si>
  <si>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</si>
  <si>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</si>
  <si>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</si>
  <si>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</si>
  <si>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</si>
  <si>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</si>
  <si>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</si>
  <si>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</si>
  <si>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</si>
  <si>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</si>
  <si>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</si>
  <si>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</si>
  <si>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</si>
  <si>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</si>
  <si>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</si>
  <si>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</si>
  <si>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</si>
  <si>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</si>
  <si>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</si>
  <si>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</si>
  <si>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</si>
  <si>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</si>
  <si>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</si>
  <si>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</si>
  <si>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</si>
  <si>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</si>
  <si>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</si>
  <si>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</si>
  <si>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</si>
  <si>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</si>
  <si>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</si>
  <si>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</si>
  <si>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</si>
  <si>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</si>
  <si>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</si>
  <si>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</si>
  <si>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</si>
  <si>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</si>
  <si>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</si>
  <si>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</si>
  <si>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</si>
  <si>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</si>
  <si>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</si>
  <si>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</si>
  <si>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</si>
  <si>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</si>
  <si>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</si>
  <si>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</si>
  <si>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</si>
  <si>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</si>
  <si>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</si>
  <si>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</si>
  <si>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</si>
  <si>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</si>
  <si>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</si>
  <si>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</si>
  <si>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</si>
  <si>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</si>
  <si>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</si>
  <si>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</si>
  <si>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</si>
  <si>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</si>
  <si>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</si>
  <si>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</si>
  <si>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</si>
  <si>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</si>
  <si>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</si>
  <si>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</si>
  <si>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</si>
  <si>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</si>
  <si>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</si>
  <si>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</si>
  <si>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</si>
  <si>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</si>
  <si>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</si>
  <si>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</si>
  <si>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</si>
  <si>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</si>
  <si>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</si>
  <si>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</si>
  <si>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</si>
  <si>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</si>
  <si>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</si>
  <si>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</si>
  <si>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</si>
  <si>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</si>
  <si>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</si>
  <si>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</si>
  <si>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</si>
  <si>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</si>
  <si>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</si>
  <si>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</si>
  <si>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</si>
  <si>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</si>
  <si>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</si>
  <si>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</si>
  <si>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</si>
  <si>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</si>
  <si>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</si>
  <si>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</si>
  <si>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</si>
  <si>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</si>
  <si>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</si>
  <si>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</si>
  <si>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</si>
  <si>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</si>
  <si>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</si>
  <si>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</si>
  <si>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</si>
  <si>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</si>
  <si>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</si>
  <si>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</si>
  <si>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</si>
  <si>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</si>
  <si>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</si>
  <si>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</si>
  <si>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</si>
  <si>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</si>
  <si>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</si>
  <si>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</si>
  <si>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</si>
  <si>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</si>
  <si>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</si>
  <si>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</si>
  <si>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</si>
  <si>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</si>
  <si>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</si>
  <si>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</si>
  <si>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</si>
  <si>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</si>
  <si>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</si>
  <si>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</si>
  <si>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</si>
  <si>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</si>
  <si>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</si>
  <si>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</si>
  <si>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</si>
  <si>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</si>
  <si>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</si>
  <si>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</si>
  <si>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</si>
  <si>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</si>
  <si>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</si>
  <si>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</si>
  <si>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</si>
  <si>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</si>
  <si>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</si>
  <si>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</si>
  <si>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</si>
  <si>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</si>
  <si>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</si>
  <si>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</si>
  <si>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</si>
  <si>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</si>
  <si>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</si>
  <si>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</si>
  <si>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</si>
  <si>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</si>
  <si>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</si>
  <si>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</si>
  <si>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</si>
  <si>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</si>
  <si>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</si>
  <si>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</si>
  <si>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</si>
  <si>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</si>
  <si>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</si>
  <si>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</si>
  <si>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</si>
  <si>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</si>
  <si>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</si>
  <si>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</si>
  <si>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</si>
  <si>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</si>
  <si>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</si>
  <si>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</si>
  <si>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</si>
  <si>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</si>
  <si>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</si>
  <si>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</si>
  <si>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</si>
  <si>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</si>
  <si>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</si>
  <si>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</si>
  <si>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</si>
  <si>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</si>
  <si>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</si>
  <si>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</si>
  <si>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</si>
  <si>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</si>
  <si>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</si>
  <si>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</si>
  <si>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</si>
  <si>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</si>
  <si>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</si>
  <si>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</si>
  <si>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</si>
  <si>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</si>
  <si>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</si>
  <si>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</si>
  <si>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</si>
  <si>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</si>
  <si>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</si>
  <si>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</si>
  <si>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</si>
  <si>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</si>
  <si>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</si>
  <si>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</si>
  <si>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</si>
  <si>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</si>
  <si>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</si>
  <si>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</si>
  <si>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</si>
  <si>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</si>
  <si>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</si>
  <si>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</si>
  <si>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</si>
  <si>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</si>
  <si>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</si>
  <si>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</si>
  <si>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</si>
  <si>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</si>
  <si>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</si>
  <si>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</si>
  <si>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</si>
  <si>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</si>
  <si>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</si>
  <si>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</si>
  <si>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</si>
  <si>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</si>
  <si>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</si>
  <si>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</si>
  <si>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</si>
  <si>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</si>
  <si>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</si>
  <si>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</si>
  <si>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</si>
  <si>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</si>
  <si>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</si>
  <si>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</si>
  <si>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</si>
  <si>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</si>
  <si>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</si>
  <si>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</si>
  <si>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</si>
  <si>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</si>
  <si>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</si>
  <si>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</si>
  <si>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</si>
  <si>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</si>
  <si>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</si>
  <si>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</si>
  <si>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</si>
  <si>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</si>
  <si>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</si>
  <si>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</si>
  <si>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</si>
  <si>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</si>
  <si>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</si>
  <si>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</si>
  <si>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</si>
  <si>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</si>
  <si>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</si>
  <si>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</si>
  <si>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</si>
  <si>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</si>
  <si>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</si>
  <si>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</si>
  <si>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</si>
  <si>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</si>
  <si>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</si>
  <si>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</si>
  <si>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</si>
  <si>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</si>
  <si>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</si>
  <si>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</si>
  <si>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</si>
  <si>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</si>
  <si>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</si>
  <si>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</si>
  <si>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</si>
  <si>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</si>
  <si>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</si>
  <si>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</si>
  <si>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</si>
  <si>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</si>
  <si>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</si>
  <si>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</si>
  <si>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</si>
  <si>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</si>
  <si>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</si>
  <si>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</si>
  <si>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</si>
  <si>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</si>
  <si>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</si>
  <si>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</si>
  <si>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</si>
  <si>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</si>
  <si>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</si>
  <si>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</si>
  <si>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</si>
  <si>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</si>
  <si>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</si>
  <si>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</si>
  <si>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</si>
  <si>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</si>
  <si>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</si>
  <si>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</si>
  <si>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</si>
  <si>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</si>
  <si>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</si>
  <si>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</si>
  <si>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</si>
  <si>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</si>
  <si>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</si>
  <si>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</si>
  <si>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</si>
  <si>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</si>
  <si>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</si>
  <si>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</si>
  <si>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</si>
  <si>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</si>
  <si>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</si>
  <si>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</si>
  <si>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</si>
  <si>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</si>
  <si>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</si>
  <si>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</si>
  <si>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</si>
  <si>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</si>
  <si>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</si>
  <si>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</si>
  <si>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</si>
  <si>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</si>
  <si>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</si>
  <si>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</si>
  <si>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</si>
  <si>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</si>
  <si>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</si>
  <si>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</si>
  <si>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</si>
  <si>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</si>
  <si>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</si>
  <si>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</si>
  <si>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</si>
  <si>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</si>
  <si>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</si>
  <si>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</si>
  <si>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</si>
  <si>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</si>
  <si>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</si>
  <si>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</si>
  <si>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</si>
  <si>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</si>
  <si>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</si>
  <si>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</si>
  <si>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</si>
  <si>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</si>
  <si>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</si>
  <si>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</si>
  <si>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</si>
  <si>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</si>
  <si>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</si>
  <si>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</si>
  <si>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</si>
  <si>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</si>
  <si>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</si>
  <si>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</si>
  <si>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</si>
  <si>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</si>
  <si>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</si>
  <si>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</si>
  <si>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</si>
  <si>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</si>
  <si>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</si>
  <si>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</si>
  <si>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</si>
  <si>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</si>
  <si>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</si>
  <si>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</si>
  <si>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</si>
  <si>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</si>
  <si>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</si>
  <si>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</si>
  <si>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</si>
  <si>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</si>
  <si>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</si>
  <si>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</si>
  <si>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</si>
  <si>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</si>
  <si>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</si>
  <si>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</si>
  <si>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</si>
  <si>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</si>
  <si>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</si>
  <si>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</si>
  <si>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</si>
  <si>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</si>
  <si>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</si>
  <si>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</si>
  <si>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</si>
  <si>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</si>
  <si>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</si>
  <si>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</si>
  <si>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</si>
  <si>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</si>
  <si>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</si>
  <si>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</si>
  <si>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</si>
  <si>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</si>
  <si>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</si>
  <si>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</si>
  <si>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</si>
  <si>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</si>
  <si>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</si>
  <si>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</si>
  <si>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</si>
  <si>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</si>
  <si>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</si>
  <si>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</si>
  <si>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</si>
  <si>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</si>
  <si>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</si>
  <si>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</si>
  <si>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</si>
  <si>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</si>
  <si>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</si>
  <si>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</si>
  <si>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</si>
  <si>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</si>
  <si>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</si>
  <si>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</si>
  <si>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</si>
  <si>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</si>
  <si>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</si>
  <si>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</si>
  <si>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</si>
  <si>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</si>
  <si>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</si>
  <si>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</si>
  <si>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</si>
  <si>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</si>
  <si>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</si>
  <si>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</si>
  <si>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</si>
  <si>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</si>
  <si>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</si>
  <si>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</si>
  <si>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</si>
  <si>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</si>
  <si>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</si>
  <si>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</si>
  <si>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</si>
  <si>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</si>
  <si>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</si>
  <si>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</si>
  <si>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</si>
  <si>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</si>
  <si>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</si>
  <si>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</si>
  <si>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</si>
  <si>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</si>
  <si>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</si>
  <si>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</si>
  <si>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</si>
  <si>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</si>
  <si>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</si>
  <si>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</si>
  <si>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</si>
  <si>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</si>
  <si>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</si>
  <si>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</si>
  <si>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</si>
  <si>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</si>
  <si>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</si>
  <si>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</si>
  <si>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</si>
  <si>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</si>
  <si>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</si>
  <si>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</si>
  <si>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</si>
  <si>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</si>
  <si>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</si>
  <si>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</si>
  <si>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</si>
  <si>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</si>
  <si>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</si>
  <si>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</si>
  <si>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</si>
  <si>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</si>
  <si>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</si>
  <si>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</si>
  <si>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</si>
  <si>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</si>
  <si>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</si>
  <si>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</si>
  <si>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</si>
  <si>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</si>
  <si>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</si>
  <si>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</si>
  <si>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</si>
  <si>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</si>
  <si>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</si>
  <si>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</si>
  <si>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</si>
  <si>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12.6~14.4</t>
    <phoneticPr fontId="1"/>
  </si>
  <si>
    <t>7.2~9.0</t>
    <phoneticPr fontId="1"/>
  </si>
  <si>
    <t>指定なし</t>
    <rPh sb="0" eb="2">
      <t>シテイ</t>
    </rPh>
    <phoneticPr fontId="1"/>
  </si>
  <si>
    <t>【搬入車両内訳】4tトラック、2tトラック、バン各1台。【搬入経路最低条件】できるだけ階段のない経路が望ましい。屋根のある経路が望ましい。</t>
    <rPh sb="1" eb="7">
      <t>ハンニュウシャリョウウチワケ</t>
    </rPh>
    <rPh sb="24" eb="25">
      <t>カク</t>
    </rPh>
    <rPh sb="26" eb="27">
      <t>ダイ</t>
    </rPh>
    <rPh sb="29" eb="33">
      <t>ハンニュウケイロ</t>
    </rPh>
    <rPh sb="33" eb="37">
      <t>サイテイジョウケン</t>
    </rPh>
    <rPh sb="43" eb="45">
      <t>カイダン</t>
    </rPh>
    <rPh sb="48" eb="50">
      <t>ケイロ</t>
    </rPh>
    <rPh sb="51" eb="52">
      <t>ノゾ</t>
    </rPh>
    <rPh sb="56" eb="58">
      <t>ヤネ</t>
    </rPh>
    <rPh sb="61" eb="63">
      <t>ケイロ</t>
    </rPh>
    <rPh sb="64" eb="65">
      <t>ノゾ</t>
    </rPh>
    <phoneticPr fontId="1"/>
  </si>
  <si>
    <t>上記①備考欄にそぐわない状況の場合該当箇所の写真を事前にお送り下さい。</t>
    <rPh sb="0" eb="3">
      <t>ジョウキ1</t>
    </rPh>
    <rPh sb="3" eb="6">
      <t>ビコウラン</t>
    </rPh>
    <rPh sb="12" eb="14">
      <t>ジョウキョウ</t>
    </rPh>
    <rPh sb="15" eb="17">
      <t>バアイ</t>
    </rPh>
    <rPh sb="17" eb="21">
      <t>ガイトウカショ</t>
    </rPh>
    <rPh sb="22" eb="24">
      <t>シャシン</t>
    </rPh>
    <rPh sb="25" eb="27">
      <t>ジゼン</t>
    </rPh>
    <rPh sb="29" eb="30">
      <t>オク</t>
    </rPh>
    <rPh sb="31" eb="32">
      <t>クダ</t>
    </rPh>
    <phoneticPr fontId="1"/>
  </si>
  <si>
    <t>15～20分程度</t>
    <rPh sb="5" eb="6">
      <t>フン</t>
    </rPh>
    <rPh sb="6" eb="8">
      <t>テイド</t>
    </rPh>
    <phoneticPr fontId="1"/>
  </si>
  <si>
    <t>中休み（行間休み）</t>
    <rPh sb="0" eb="1">
      <t>ナカ</t>
    </rPh>
    <rPh sb="1" eb="2">
      <t>ヤス</t>
    </rPh>
    <rPh sb="4" eb="6">
      <t>ギョウカン</t>
    </rPh>
    <rPh sb="6" eb="7">
      <t>ヤス</t>
    </rPh>
    <phoneticPr fontId="1"/>
  </si>
  <si>
    <t>共演部分のリハーサルと衣裳合わせ</t>
    <rPh sb="0" eb="4">
      <t>キョウエンブブン</t>
    </rPh>
    <rPh sb="11" eb="14">
      <t>イショウア</t>
    </rPh>
    <phoneticPr fontId="1"/>
  </si>
  <si>
    <t>共演する児童全員の参加が必須となります。</t>
    <rPh sb="0" eb="2">
      <t>キョウエン</t>
    </rPh>
    <rPh sb="4" eb="6">
      <t>ジドウ</t>
    </rPh>
    <rPh sb="6" eb="8">
      <t>ゼンイン</t>
    </rPh>
    <rPh sb="9" eb="11">
      <t>サンカ</t>
    </rPh>
    <rPh sb="12" eb="14">
      <t>ヒッス</t>
    </rPh>
    <phoneticPr fontId="1"/>
  </si>
  <si>
    <t>B021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</si>
</sst>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9098</xdr:rowOff>
    </xdr:from>
    <xdr:to>
      <xdr:col>9</xdr:col>
      <xdr:colOff>197929</xdr:colOff>
      <xdr:row>76</xdr:row>
      <xdr:rowOff>65740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81032"/>
          <a:ext cx="5158118" cy="299260"/>
          <a:chOff x="1076477" y="14911672"/>
          <a:chExt cx="4160761" cy="35850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11672"/>
            <a:ext cx="1056317" cy="3585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12.6</a:t>
            </a:r>
            <a:r>
              <a:rPr kumimoji="1" lang="ja-JP" altLang="en-US" sz="1100" b="1"/>
              <a:t>～</a:t>
            </a:r>
            <a:r>
              <a:rPr kumimoji="1" lang="en-US" altLang="ja-JP" sz="1100" b="1"/>
              <a:t>14.4</a:t>
            </a:r>
            <a:r>
              <a:rPr kumimoji="1" lang="ja-JP" altLang="en-US" sz="1100" b="1"/>
              <a:t>　　ｍ</a:t>
            </a:r>
          </a:p>
        </xdr:txBody>
      </xdr:sp>
    </xdr:grpSp>
    <xdr:clientData/>
  </xdr:twoCellAnchor>
  <xdr:twoCellAnchor>
    <xdr:from>
      <xdr:col>7</xdr:col>
      <xdr:colOff>554337</xdr:colOff>
      <xdr:row>68</xdr:row>
      <xdr:rowOff>168306</xdr:rowOff>
    </xdr:from>
    <xdr:to>
      <xdr:col>9</xdr:col>
      <xdr:colOff>209549</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712214" y="22641914"/>
          <a:ext cx="1308609" cy="2025611"/>
          <a:chOff x="5124022"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124022"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7.2</a:t>
            </a:r>
            <a:r>
              <a:rPr kumimoji="1" lang="ja-JP" altLang="en-US" sz="1100" b="1"/>
              <a:t>～</a:t>
            </a:r>
            <a:r>
              <a:rPr kumimoji="1" lang="en-US" altLang="ja-JP" sz="1100" b="1"/>
              <a:t>9.0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85729</xdr:colOff>
      <xdr:row>77</xdr:row>
      <xdr:rowOff>134271</xdr:rowOff>
    </xdr:from>
    <xdr:to>
      <xdr:col>8</xdr:col>
      <xdr:colOff>428624</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43606" y="24791441"/>
          <a:ext cx="1169593" cy="644861"/>
          <a:chOff x="5386235" y="13014477"/>
          <a:chExt cx="604691"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86235" y="13479780"/>
            <a:ext cx="604691" cy="790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1.5</a:t>
            </a:r>
            <a:r>
              <a:rPr kumimoji="1" lang="ja-JP" altLang="en-US" sz="1400" b="1"/>
              <a:t>～</a:t>
            </a:r>
            <a:r>
              <a:rPr kumimoji="1" lang="en-US" altLang="ja-JP" sz="1400" b="1"/>
              <a:t>2.0</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D2" sqref="D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622</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一般財団法人　牧阿佐美バレヱ団</v>
      </c>
      <c r="D3" s="97"/>
      <c r="E3" s="97"/>
      <c r="F3" s="97"/>
      <c r="G3" s="27" t="s">
        <v>4</v>
      </c>
      <c r="H3" s="98" t="str">
        <f>VLOOKUP($C$2,'R7_制作団体一覧'!A:H,7,FALSE)</f>
        <v>一般財団法人牧阿佐美バレヱ団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c r="F9" s="102"/>
      <c r="G9" s="103" t="s">
        <v>47</v>
      </c>
      <c r="H9" s="104"/>
      <c r="I9" s="104"/>
      <c r="J9" s="47">
        <v>400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t="s">
        <v>613</v>
      </c>
      <c r="G10" s="51" t="s">
        <v>40</v>
      </c>
      <c r="H10" s="52" t="s">
        <v>42</v>
      </c>
      <c r="I10" s="53" t="s">
        <v>614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c r="G12" s="114"/>
      <c r="H12" s="115" t="s">
        <v>45</v>
      </c>
      <c r="I12" s="116"/>
      <c r="J12" s="117"/>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c r="F14" s="120"/>
      <c r="G14" s="121" t="s">
        <v>50</v>
      </c>
      <c r="H14" s="122"/>
      <c r="I14" s="122"/>
      <c r="J14" s="123"/>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c r="F18" s="141"/>
      <c r="G18" s="44" t="s">
        <v>56</v>
      </c>
      <c r="H18" s="45">
        <v>3</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2.2400000000000002</v>
      </c>
      <c r="G19" s="63" t="s">
        <v>40</v>
      </c>
      <c r="H19" s="64" t="s">
        <v>55</v>
      </c>
      <c r="I19" s="62">
        <v>8.44</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616</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617</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618</v>
      </c>
      <c r="E49" s="160"/>
      <c r="F49" s="161" t="s">
        <v>619</v>
      </c>
      <c r="G49" s="162"/>
      <c r="H49" s="161" t="s">
        <v>620</v>
      </c>
      <c r="I49" s="162"/>
      <c r="J49" s="161" t="s">
        <v>621</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f>E17</f>
        <v>0</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86"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C1" workbookViewId="0">
      <selection activeCell="A3" sqref="A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B021</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B</v>
      </c>
      <c r="F3" s="71" t="str">
        <f>①会場条件に係るヒアリングシート!C3</f>
        <v>一般財団法人　牧阿佐美バレヱ団</v>
      </c>
      <c r="G3" s="71" t="str">
        <f>①会場条件に係るヒアリングシート!H3</f>
        <v>一般財団法人牧阿佐美バレヱ団</v>
      </c>
      <c r="H3" s="71">
        <f>①会場条件に係るヒアリングシート!E9</f>
        <v>0</v>
      </c>
      <c r="I3" s="71">
        <f>①会場条件に係るヒアリングシート!J9</f>
        <v>400</v>
      </c>
      <c r="J3" s="71" t="str">
        <f>①会場条件に係るヒアリングシート!F10</f>
        <v>12.6~14.4</v>
      </c>
      <c r="K3" s="71" t="str">
        <f>①会場条件に係るヒアリングシート!I10</f>
        <v>7.2~9.0</v>
      </c>
      <c r="L3" s="71" t="str">
        <f>①会場条件に係るヒアリングシート!F11</f>
        <v>指定なし</v>
      </c>
      <c r="M3" s="71">
        <f>①会場条件に係るヒアリングシート!F12</f>
        <v>0</v>
      </c>
      <c r="N3" s="71">
        <f>①会場条件に係るヒアリングシート!J12</f>
        <v>0</v>
      </c>
      <c r="O3" s="71">
        <f>①会場条件に係るヒアリングシート!F13</f>
        <v>2</v>
      </c>
      <c r="P3" s="71">
        <f>①会場条件に係るヒアリングシート!I13</f>
        <v>2</v>
      </c>
      <c r="Q3" s="71">
        <f>①会場条件に係るヒアリングシート!E14</f>
        <v>0</v>
      </c>
      <c r="R3" s="71">
        <f>①会場条件に係るヒアリングシート!J14</f>
        <v>0</v>
      </c>
      <c r="S3" s="71">
        <f>①会場条件に係るヒアリングシート!E15</f>
        <v>0</v>
      </c>
      <c r="T3" s="71">
        <f>①会場条件に係るヒアリングシート!J15</f>
        <v>0</v>
      </c>
      <c r="U3" s="71">
        <f>①会場条件に係るヒアリングシート!J16</f>
        <v>0</v>
      </c>
      <c r="V3" s="71">
        <f>①会場条件に係るヒアリングシート!E17</f>
        <v>0</v>
      </c>
      <c r="W3" s="71">
        <f>①会場条件に係るヒアリングシート!J17</f>
        <v>10</v>
      </c>
      <c r="X3" s="71">
        <f>①会場条件に係るヒアリングシート!E18</f>
        <v>0</v>
      </c>
      <c r="Y3" s="71">
        <f>①会場条件に係るヒアリングシート!H18</f>
        <v>3</v>
      </c>
      <c r="Z3" s="71">
        <f>①会場条件に係るヒアリングシート!F19</f>
        <v>2.2400000000000002</v>
      </c>
      <c r="AA3" s="71">
        <f>①会場条件に係るヒアリングシート!I19</f>
        <v>8.44</v>
      </c>
      <c r="AB3" s="71" t="str">
        <f>①会場条件に係るヒアリングシート!E20</f>
        <v>【搬入車両内訳】4tトラック、2tトラック、バン各1台。【搬入経路最低条件】できるだけ階段のない経路が望ましい。屋根のある経路が望ましい。</v>
      </c>
      <c r="AC3" s="71">
        <f>①会場条件に係るヒアリングシート!E25</f>
        <v>0</v>
      </c>
      <c r="AD3" s="71" t="str">
        <f>①会場条件に係るヒアリングシート!E26</f>
        <v>上記①備考欄にそぐわない状況の場合該当箇所の写真を事前にお送り下さい。</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15～20分程度</v>
      </c>
      <c r="AV3" s="90" t="str">
        <f>①会場条件に係るヒアリングシート!F49</f>
        <v>中休み（行間休み）</v>
      </c>
      <c r="AW3" s="90" t="str">
        <f>①会場条件に係るヒアリングシート!H49</f>
        <v>共演部分のリハーサルと衣裳合わせ</v>
      </c>
      <c r="AX3" s="90" t="str">
        <f>①会場条件に係るヒアリングシート!J49</f>
        <v>共演する児童全員の参加が必須となります。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2024-12-06T08:41:54Z</cp:lastPrinted>
  <dcterms:created xsi:type="dcterms:W3CDTF">2017-09-27T00:12:11Z</dcterms:created>
  <dcterms:modified xsi:type="dcterms:W3CDTF">2024-12-11T07:33:18Z</dcterms:modified>
</cp:coreProperties>
</file>