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ownloads\"/>
    </mc:Choice>
  </mc:AlternateContent>
  <bookViews>
    <workbookView xWindow="-120" yWindow="-120" windowWidth="29040" windowHeight="157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<sst xmlns="http://schemas.openxmlformats.org/spreadsheetml/2006/main" count="1475" uniqueCount="631">
  <si>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</si>
  <si>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</si>
  <si>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</si>
  <si>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</si>
  <si>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</si>
  <si>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</si>
  <si>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</si>
  <si>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</si>
  <si>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</si>
  <si>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</si>
  <si>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</si>
  <si>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</si>
  <si>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</si>
  <si>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</si>
  <si>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</si>
  <si>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</si>
  <si>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</si>
  <si>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</si>
  <si>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</si>
  <si>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</si>
  <si>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</si>
  <si>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</si>
  <si>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</si>
  <si>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</si>
  <si>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</si>
  <si>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</si>
  <si>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</si>
  <si>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</si>
  <si>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</si>
  <si>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</si>
  <si>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</si>
  <si>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</si>
  <si>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</si>
  <si>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</si>
  <si>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</si>
  <si>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</si>
  <si>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</si>
  <si>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</si>
  <si>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</si>
  <si>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</si>
  <si>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</si>
  <si>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</si>
  <si>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</si>
  <si>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</si>
  <si>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</si>
  <si>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</si>
  <si>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</si>
  <si>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</si>
  <si>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</si>
  <si>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</si>
  <si>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</si>
  <si>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</si>
  <si>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</si>
  <si>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</si>
  <si>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</si>
  <si>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</si>
  <si>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</si>
  <si>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</si>
  <si>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</si>
  <si>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</si>
  <si>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</si>
  <si>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</si>
  <si>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</si>
  <si>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</si>
  <si>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</si>
  <si>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</si>
  <si>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</si>
  <si>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</si>
  <si>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</si>
  <si>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</si>
  <si>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</si>
  <si>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</si>
  <si>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</si>
  <si>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</si>
  <si>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</si>
  <si>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</si>
  <si>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</si>
  <si>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</si>
  <si>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</si>
  <si>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</si>
  <si>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</si>
  <si>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</si>
  <si>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</si>
  <si>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</si>
  <si>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</si>
  <si>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</si>
  <si>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</si>
  <si>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</si>
  <si>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</si>
  <si>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</si>
  <si>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</si>
  <si>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</si>
  <si>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</si>
  <si>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</si>
  <si>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</si>
  <si>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</si>
  <si>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</si>
  <si>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</si>
  <si>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</si>
  <si>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</si>
  <si>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</si>
  <si>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</si>
  <si>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</si>
  <si>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</si>
  <si>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</si>
  <si>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</si>
  <si>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</si>
  <si>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</si>
  <si>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</si>
  <si>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</si>
  <si>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</si>
  <si>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</si>
  <si>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</si>
  <si>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</si>
  <si>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</si>
  <si>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</si>
  <si>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</si>
  <si>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</si>
  <si>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</si>
  <si>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</si>
  <si>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</si>
  <si>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</si>
  <si>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</si>
  <si>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</si>
  <si>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</si>
  <si>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</si>
  <si>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</si>
  <si>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</si>
  <si>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</si>
  <si>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</si>
  <si>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</si>
  <si>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</si>
  <si>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</si>
  <si>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</si>
  <si>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</si>
  <si>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</si>
  <si>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</si>
  <si>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</si>
  <si>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</si>
  <si>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</si>
  <si>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</si>
  <si>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</si>
  <si>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</si>
  <si>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</si>
  <si>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</si>
  <si>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</si>
  <si>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</si>
  <si>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</si>
  <si>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</si>
  <si>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</si>
  <si>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</si>
  <si>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</si>
  <si>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</si>
  <si>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</si>
  <si>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</si>
  <si>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</si>
  <si>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</si>
  <si>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</si>
  <si>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</si>
  <si>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</si>
  <si>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</si>
  <si>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</si>
  <si>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</si>
  <si>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</si>
  <si>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</si>
  <si>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</si>
  <si>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</si>
  <si>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</si>
  <si>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</si>
  <si>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</si>
  <si>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</si>
  <si>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</si>
  <si>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</si>
  <si>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</si>
  <si>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</si>
  <si>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</si>
  <si>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</si>
  <si>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</si>
  <si>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</si>
  <si>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</si>
  <si>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</si>
  <si>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</si>
  <si>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</si>
  <si>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</si>
  <si>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</si>
  <si>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</si>
  <si>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</si>
  <si>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</si>
  <si>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</si>
  <si>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</si>
  <si>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</si>
  <si>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</si>
  <si>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</si>
  <si>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</si>
  <si>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</si>
  <si>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</si>
  <si>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</si>
  <si>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</si>
  <si>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</si>
  <si>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</si>
  <si>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</si>
  <si>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</si>
  <si>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</si>
  <si>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</si>
  <si>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</si>
  <si>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</si>
  <si>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</si>
  <si>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</si>
  <si>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</si>
  <si>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</si>
  <si>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</si>
  <si>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</si>
  <si>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</si>
  <si>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</si>
  <si>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</si>
  <si>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</si>
  <si>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</si>
  <si>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</si>
  <si>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</si>
  <si>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</si>
  <si>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</si>
  <si>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</si>
  <si>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</si>
  <si>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</si>
  <si>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</si>
  <si>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</si>
  <si>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</si>
  <si>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</si>
  <si>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</si>
  <si>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</si>
  <si>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</si>
  <si>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</si>
  <si>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</si>
  <si>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</si>
  <si>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</si>
  <si>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</si>
  <si>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</si>
  <si>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</si>
  <si>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</si>
  <si>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</si>
  <si>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</si>
  <si>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</si>
  <si>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</si>
  <si>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</si>
  <si>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</si>
  <si>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</si>
  <si>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</si>
  <si>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</si>
  <si>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</si>
  <si>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</si>
  <si>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</si>
  <si>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</si>
  <si>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</si>
  <si>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</si>
  <si>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</si>
  <si>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</si>
  <si>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</si>
  <si>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</si>
  <si>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</si>
  <si>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</si>
  <si>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</si>
  <si>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</si>
  <si>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</si>
  <si>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</si>
  <si>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</si>
  <si>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</si>
  <si>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</si>
  <si>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</si>
  <si>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</si>
  <si>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</si>
  <si>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</si>
  <si>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</si>
  <si>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</si>
  <si>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</si>
  <si>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</si>
  <si>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</si>
  <si>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</si>
  <si>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</si>
  <si>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</si>
  <si>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</si>
  <si>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</si>
  <si>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</si>
  <si>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</si>
  <si>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</si>
  <si>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</si>
  <si>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</si>
  <si>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</si>
  <si>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</si>
  <si>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</si>
  <si>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</si>
  <si>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</si>
  <si>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</si>
  <si>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</si>
  <si>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</si>
  <si>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</si>
  <si>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</si>
  <si>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</si>
  <si>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</si>
  <si>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</si>
  <si>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</si>
  <si>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</si>
  <si>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</si>
  <si>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</si>
  <si>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</si>
  <si>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</si>
  <si>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</si>
  <si>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</si>
  <si>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</si>
  <si>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</si>
  <si>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</si>
  <si>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</si>
  <si>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</si>
  <si>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</si>
  <si>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</si>
  <si>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</si>
  <si>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</si>
  <si>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</si>
  <si>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</si>
  <si>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</si>
  <si>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</si>
  <si>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</si>
  <si>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</si>
  <si>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</si>
  <si>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</si>
  <si>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</si>
  <si>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</si>
  <si>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</si>
  <si>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</si>
  <si>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</si>
  <si>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</si>
  <si>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</si>
  <si>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</si>
  <si>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</si>
  <si>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</si>
  <si>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</si>
  <si>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</si>
  <si>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</si>
  <si>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</si>
  <si>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</si>
  <si>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</si>
  <si>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</si>
  <si>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</si>
  <si>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</si>
  <si>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</si>
  <si>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</si>
  <si>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</si>
  <si>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</si>
  <si>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</si>
  <si>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</si>
  <si>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</si>
  <si>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</si>
  <si>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</si>
  <si>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</si>
  <si>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</si>
  <si>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</si>
  <si>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</si>
  <si>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</si>
  <si>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</si>
  <si>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</si>
  <si>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</si>
  <si>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</si>
  <si>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</si>
  <si>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</si>
  <si>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</si>
  <si>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</si>
  <si>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</si>
  <si>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</si>
  <si>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</si>
  <si>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</si>
  <si>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</si>
  <si>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</si>
  <si>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</si>
  <si>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</si>
  <si>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</si>
  <si>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</si>
  <si>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</si>
  <si>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</si>
  <si>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</si>
  <si>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</si>
  <si>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</si>
  <si>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</si>
  <si>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</si>
  <si>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</si>
  <si>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</si>
  <si>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</si>
  <si>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</si>
  <si>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</si>
  <si>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</si>
  <si>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</si>
  <si>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</si>
  <si>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</si>
  <si>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</si>
  <si>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</si>
  <si>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</si>
  <si>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</si>
  <si>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</si>
  <si>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</si>
  <si>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</si>
  <si>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</si>
  <si>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</si>
  <si>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</si>
  <si>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</si>
  <si>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</si>
  <si>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</si>
  <si>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</si>
  <si>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</si>
  <si>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</si>
  <si>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</si>
  <si>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</si>
  <si>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</si>
  <si>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</si>
  <si>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</si>
  <si>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</si>
  <si>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</si>
  <si>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</si>
  <si>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</si>
  <si>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</si>
  <si>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</si>
  <si>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</si>
  <si>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</si>
  <si>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</si>
  <si>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</si>
  <si>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</si>
  <si>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</si>
  <si>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</si>
  <si>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</si>
  <si>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</si>
  <si>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</si>
  <si>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</si>
  <si>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</si>
  <si>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</si>
  <si>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</si>
  <si>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</si>
  <si>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</si>
  <si>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</si>
  <si>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</si>
  <si>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</si>
  <si>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</si>
  <si>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</si>
  <si>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</si>
  <si>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</si>
  <si>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</si>
  <si>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</si>
  <si>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</si>
  <si>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</si>
  <si>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</si>
  <si>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</si>
  <si>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</si>
  <si>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</si>
  <si>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</si>
  <si>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</si>
  <si>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</si>
  <si>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</si>
  <si>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</si>
  <si>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</si>
  <si>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</si>
  <si>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</si>
  <si>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</si>
  <si>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</si>
  <si>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</si>
  <si>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</si>
  <si>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</si>
  <si>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</si>
  <si>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</si>
  <si>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</si>
  <si>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</si>
  <si>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</si>
  <si>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</si>
  <si>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</si>
  <si>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</si>
  <si>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</si>
  <si>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</si>
  <si>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</si>
  <si>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</si>
  <si>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</si>
  <si>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</si>
  <si>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</si>
  <si>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</si>
  <si>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</si>
  <si>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</si>
  <si>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</si>
  <si>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</si>
  <si>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</si>
  <si>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</si>
  <si>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</si>
  <si>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</si>
  <si>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</si>
  <si>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</si>
  <si>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</si>
  <si>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</si>
  <si>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</si>
  <si>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</si>
  <si>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</si>
  <si>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</si>
  <si>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</si>
  <si>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</si>
  <si>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</si>
  <si>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</si>
  <si>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</si>
  <si>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</si>
  <si>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</si>
  <si>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</si>
  <si>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</si>
  <si>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</si>
  <si>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</si>
  <si>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</si>
  <si>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</si>
  <si>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</si>
  <si>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</si>
  <si>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</si>
  <si>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</si>
  <si>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</si>
  <si>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</si>
  <si>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</si>
  <si>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</si>
  <si>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</si>
  <si>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</si>
  <si>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</si>
  <si>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</si>
  <si>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</si>
  <si>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</si>
  <si>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</si>
  <si>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</si>
  <si>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</si>
  <si>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</si>
  <si>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</si>
  <si>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</si>
  <si>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</si>
  <si>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</si>
  <si>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</si>
  <si>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</si>
  <si>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</si>
  <si>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</si>
  <si>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</si>
  <si>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</si>
  <si>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</si>
  <si>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</si>
  <si>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</si>
  <si>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</si>
  <si>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</si>
  <si>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</si>
  <si>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</si>
  <si>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</si>
  <si>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</si>
  <si>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</si>
  <si>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</si>
  <si>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</si>
  <si>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</si>
  <si>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</si>
  <si>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</si>
  <si>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</si>
  <si>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</si>
  <si>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</si>
  <si>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</si>
  <si>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</si>
  <si>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</si>
  <si>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</si>
  <si>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</si>
  <si>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</si>
  <si>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</si>
  <si>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</si>
  <si>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</si>
  <si>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</si>
  <si>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</si>
  <si>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</si>
  <si>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</si>
  <si>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</si>
  <si>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</si>
  <si>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</si>
  <si>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</si>
  <si>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</si>
  <si>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</si>
  <si>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</si>
  <si>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</si>
  <si>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</si>
  <si>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</si>
  <si>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</si>
  <si>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</si>
  <si>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</si>
  <si>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</si>
  <si>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</si>
  <si>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</si>
  <si>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</si>
  <si>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</si>
  <si>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</si>
  <si>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</si>
  <si>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</si>
  <si>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</si>
  <si>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</si>
  <si>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</si>
  <si>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</si>
  <si>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</si>
  <si>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</si>
  <si>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</si>
  <si>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</si>
  <si>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</si>
  <si>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</si>
  <si>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</si>
  <si>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</si>
  <si>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</si>
  <si>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</si>
  <si>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</si>
  <si>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</si>
  <si>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</si>
  <si>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</si>
  <si>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</si>
  <si>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</si>
  <si>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</si>
  <si>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</si>
  <si>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</si>
  <si>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</si>
  <si>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</si>
  <si>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</si>
  <si>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2F以上可(エレベーター必須)</t>
  </si>
  <si>
    <t>可</t>
  </si>
  <si>
    <t>5割程度必要</t>
  </si>
  <si>
    <t>使わない</t>
  </si>
  <si>
    <t>なし</t>
  </si>
  <si>
    <t>応相談</t>
  </si>
  <si>
    <t>大型トラック</t>
  </si>
  <si>
    <t>舞台は、学校ステージとフロアの両方使って設置いたします。(2段舞台)</t>
    <rPh sb="0" eb="2">
      <t>ブタイ</t>
    </rPh>
    <rPh sb="4" eb="6">
      <t>ガッコウ</t>
    </rPh>
    <rPh sb="15" eb="17">
      <t>リョウホウ</t>
    </rPh>
    <rPh sb="17" eb="18">
      <t>ツカ</t>
    </rPh>
    <rPh sb="20" eb="22">
      <t>セッチ</t>
    </rPh>
    <rPh sb="30" eb="31">
      <t>ダン</t>
    </rPh>
    <rPh sb="31" eb="33">
      <t>ブタイ</t>
    </rPh>
    <phoneticPr fontId="1"/>
  </si>
  <si>
    <t>体育館の広さ、ステージの広さが分かる図面の提出をお願いいたします。
体育館全体の様子が分かる写真もあると助かります。</t>
    <rPh sb="0" eb="3">
      <t>タイイクカン</t>
    </rPh>
    <rPh sb="4" eb="5">
      <t>ヒロ</t>
    </rPh>
    <rPh sb="12" eb="13">
      <t>ヒロ</t>
    </rPh>
    <rPh sb="15" eb="16">
      <t>ワ</t>
    </rPh>
    <rPh sb="18" eb="20">
      <t>ズメン</t>
    </rPh>
    <rPh sb="21" eb="23">
      <t>テイシュツ</t>
    </rPh>
    <rPh sb="25" eb="26">
      <t>ネガ</t>
    </rPh>
    <rPh sb="34" eb="37">
      <t>タイイクカン</t>
    </rPh>
    <rPh sb="37" eb="39">
      <t>ゼンタイ</t>
    </rPh>
    <rPh sb="40" eb="42">
      <t>ヨウス</t>
    </rPh>
    <rPh sb="43" eb="44">
      <t>ワ</t>
    </rPh>
    <rPh sb="46" eb="48">
      <t>シャシン</t>
    </rPh>
    <rPh sb="52" eb="53">
      <t>タス</t>
    </rPh>
    <phoneticPr fontId="1"/>
  </si>
  <si>
    <t>ワークショップ終了後
（例1：ワークショップを3,4時間目に実施の場合→給食後の掃除の時間・昼休みを使って実施）
（例2：ワークショップを5,6時間目に実施の場合→ワークショップ終了直後に実施）</t>
    <rPh sb="7" eb="10">
      <t>シュウリョウゴ</t>
    </rPh>
    <rPh sb="12" eb="13">
      <t>レイ</t>
    </rPh>
    <rPh sb="26" eb="28">
      <t>ジカン</t>
    </rPh>
    <rPh sb="28" eb="29">
      <t>メ</t>
    </rPh>
    <rPh sb="30" eb="32">
      <t>ジッシ</t>
    </rPh>
    <rPh sb="33" eb="35">
      <t>バアイ</t>
    </rPh>
    <rPh sb="36" eb="38">
      <t>キュウショク</t>
    </rPh>
    <rPh sb="38" eb="39">
      <t>ゴ</t>
    </rPh>
    <rPh sb="40" eb="42">
      <t>ソウジ</t>
    </rPh>
    <rPh sb="43" eb="45">
      <t>ジカン</t>
    </rPh>
    <rPh sb="46" eb="48">
      <t>ヒルヤス</t>
    </rPh>
    <rPh sb="50" eb="51">
      <t>ツカ</t>
    </rPh>
    <rPh sb="53" eb="55">
      <t>ジッシ</t>
    </rPh>
    <rPh sb="58" eb="59">
      <t>レイ</t>
    </rPh>
    <rPh sb="72" eb="74">
      <t>ジカン</t>
    </rPh>
    <rPh sb="74" eb="75">
      <t>メ</t>
    </rPh>
    <rPh sb="76" eb="78">
      <t>ジッシ</t>
    </rPh>
    <rPh sb="79" eb="81">
      <t>バアイ</t>
    </rPh>
    <rPh sb="89" eb="91">
      <t>シュウリョウ</t>
    </rPh>
    <rPh sb="91" eb="93">
      <t>チョクゴ</t>
    </rPh>
    <rPh sb="94" eb="96">
      <t>ジッシ</t>
    </rPh>
    <phoneticPr fontId="1"/>
  </si>
  <si>
    <t>30～40</t>
    <phoneticPr fontId="1"/>
  </si>
  <si>
    <t>児童・生徒の代表として発表するための練習。
ワークショップで学んだ振付や演奏を本番用にアレンジし練習します。
また、本番を想定し、フォーメーション(立ち位置)の練習なども実施します。</t>
    <rPh sb="0" eb="2">
      <t>ジドウ</t>
    </rPh>
    <rPh sb="3" eb="5">
      <t>セイト</t>
    </rPh>
    <rPh sb="6" eb="8">
      <t>ダイヒョウ</t>
    </rPh>
    <rPh sb="11" eb="13">
      <t>ハッピョウ</t>
    </rPh>
    <rPh sb="18" eb="20">
      <t>レンシュウ</t>
    </rPh>
    <rPh sb="30" eb="31">
      <t>マナ</t>
    </rPh>
    <rPh sb="33" eb="35">
      <t>フリツケ</t>
    </rPh>
    <rPh sb="36" eb="38">
      <t>エンソウ</t>
    </rPh>
    <rPh sb="39" eb="42">
      <t>ホンバンヨウ</t>
    </rPh>
    <rPh sb="48" eb="50">
      <t>レンシュウ</t>
    </rPh>
    <rPh sb="58" eb="60">
      <t>ホンバン</t>
    </rPh>
    <rPh sb="61" eb="63">
      <t>ソウテイ</t>
    </rPh>
    <rPh sb="74" eb="78">
      <t>タチイチ</t>
    </rPh>
    <rPh sb="80" eb="82">
      <t>レンシュウ</t>
    </rPh>
    <rPh sb="85" eb="87">
      <t>ジッシ</t>
    </rPh>
    <phoneticPr fontId="1"/>
  </si>
  <si>
    <t>舞台のセッティング終了後。
開演時間によって異なりますが、
（例1：給食終わってすぐに開場・開演の場合→4時間目頃）
（例2：開場・開演が給食後45分以上ある場合→給食後）</t>
    <rPh sb="0" eb="2">
      <t>ブタイ</t>
    </rPh>
    <rPh sb="9" eb="12">
      <t>シュウリョウゴ</t>
    </rPh>
    <rPh sb="14" eb="16">
      <t>カイエン</t>
    </rPh>
    <rPh sb="16" eb="18">
      <t>ジカン</t>
    </rPh>
    <rPh sb="22" eb="23">
      <t>コト</t>
    </rPh>
    <rPh sb="31" eb="32">
      <t>レイ</t>
    </rPh>
    <rPh sb="34" eb="36">
      <t>キュウショク</t>
    </rPh>
    <rPh sb="36" eb="37">
      <t>オ</t>
    </rPh>
    <rPh sb="43" eb="45">
      <t>カイジョウ</t>
    </rPh>
    <rPh sb="46" eb="48">
      <t>カイエン</t>
    </rPh>
    <rPh sb="49" eb="51">
      <t>バアイ</t>
    </rPh>
    <rPh sb="53" eb="55">
      <t>ジカン</t>
    </rPh>
    <rPh sb="55" eb="56">
      <t>メ</t>
    </rPh>
    <rPh sb="56" eb="57">
      <t>コロ</t>
    </rPh>
    <rPh sb="60" eb="61">
      <t>レイ</t>
    </rPh>
    <rPh sb="63" eb="65">
      <t>カイジョウ</t>
    </rPh>
    <rPh sb="66" eb="68">
      <t>カイエン</t>
    </rPh>
    <rPh sb="69" eb="71">
      <t>キュウショク</t>
    </rPh>
    <rPh sb="71" eb="72">
      <t>アト</t>
    </rPh>
    <rPh sb="74" eb="77">
      <t>フンイジョウ</t>
    </rPh>
    <rPh sb="79" eb="81">
      <t>バアイ</t>
    </rPh>
    <rPh sb="82" eb="84">
      <t>キュウショク</t>
    </rPh>
    <rPh sb="84" eb="85">
      <t>ゴ</t>
    </rPh>
    <phoneticPr fontId="1"/>
  </si>
  <si>
    <t>①衣装のフィッティング
②本番同様のリハーサル（ミュージシャンの生演奏、舞台照明など）</t>
    <rPh sb="1" eb="3">
      <t>イショウ</t>
    </rPh>
    <rPh sb="13" eb="15">
      <t>ホンバン</t>
    </rPh>
    <rPh sb="15" eb="17">
      <t>ドウヨウ</t>
    </rPh>
    <rPh sb="32" eb="35">
      <t>ナマエンソウ</t>
    </rPh>
    <rPh sb="36" eb="38">
      <t>ブタイ</t>
    </rPh>
    <rPh sb="38" eb="40">
      <t>ショウメイ</t>
    </rPh>
    <phoneticPr fontId="1"/>
  </si>
  <si>
    <t>その他（備考に記載）</t>
  </si>
  <si>
    <t>司会進行や、お礼の言葉などを児童が担当する場合、そのメンバーもリハーサルを実施いたします。</t>
    <rPh sb="0" eb="2">
      <t>シカイ</t>
    </rPh>
    <rPh sb="2" eb="4">
      <t>シンコウ</t>
    </rPh>
    <rPh sb="7" eb="8">
      <t>レイ</t>
    </rPh>
    <rPh sb="9" eb="11">
      <t>コトバ</t>
    </rPh>
    <rPh sb="14" eb="16">
      <t>ジドウ</t>
    </rPh>
    <rPh sb="17" eb="19">
      <t>タントウ</t>
    </rPh>
    <rPh sb="21" eb="23">
      <t>バアイ</t>
    </rPh>
    <rPh sb="37" eb="39">
      <t>ジッシ</t>
    </rPh>
    <phoneticPr fontId="1"/>
  </si>
  <si>
    <t>同上</t>
    <rPh sb="0" eb="2">
      <t>ドウジョウ</t>
    </rPh>
    <phoneticPr fontId="1"/>
  </si>
  <si>
    <t>・ダンス：7～15名(体育館のサイズによる)
・カホン(打楽器)：7名
を代表として選出します。
学校様の希望により、児童・生徒の出演演目を増やすことも可能です。
※後日、復習用の動画をお渡しいたします。(休み時間などに練習をお願いいたします)</t>
    <rPh sb="9" eb="10">
      <t>メイ</t>
    </rPh>
    <rPh sb="11" eb="14">
      <t>タイイクカン</t>
    </rPh>
    <rPh sb="28" eb="31">
      <t>ダガッキ</t>
    </rPh>
    <rPh sb="34" eb="35">
      <t>メイ</t>
    </rPh>
    <rPh sb="37" eb="39">
      <t>ダイヒョウ</t>
    </rPh>
    <rPh sb="42" eb="44">
      <t>センシュツ</t>
    </rPh>
    <rPh sb="50" eb="52">
      <t>ガッコウ</t>
    </rPh>
    <rPh sb="52" eb="53">
      <t>サマ</t>
    </rPh>
    <rPh sb="54" eb="56">
      <t>キボウ</t>
    </rPh>
    <rPh sb="60" eb="62">
      <t>ジドウ</t>
    </rPh>
    <rPh sb="63" eb="65">
      <t>セイト</t>
    </rPh>
    <rPh sb="66" eb="68">
      <t>シュツエン</t>
    </rPh>
    <rPh sb="68" eb="70">
      <t>エンモク</t>
    </rPh>
    <rPh sb="71" eb="72">
      <t>フ</t>
    </rPh>
    <rPh sb="77" eb="79">
      <t>カノウ</t>
    </rPh>
    <rPh sb="85" eb="87">
      <t>ゴジツ</t>
    </rPh>
    <rPh sb="88" eb="91">
      <t>フクシュウヨウ</t>
    </rPh>
    <rPh sb="92" eb="94">
      <t>ドウガ</t>
    </rPh>
    <rPh sb="96" eb="97">
      <t>ワタ</t>
    </rPh>
    <rPh sb="105" eb="106">
      <t>ヤス</t>
    </rPh>
    <rPh sb="107" eb="109">
      <t>ジカン</t>
    </rPh>
    <rPh sb="112" eb="114">
      <t>レンシュウ</t>
    </rPh>
    <rPh sb="116" eb="11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</si>
</sst>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723900</xdr:colOff>
      <xdr:row>71</xdr:row>
      <xdr:rowOff>43478</xdr:rowOff>
    </xdr:from>
    <xdr:ext cx="710644" cy="325730"/>
    <xdr:sp macro="" textlink="">
      <xdr:nvSpPr>
        <xdr:cNvPr id="128" name="テキスト ボックス 127">
          <a:extLst>
            <a:ext uri="{FF2B5EF4-FFF2-40B4-BE49-F238E27FC236}">
              <a16:creationId xmlns:a16="http://schemas.microsoft.com/office/drawing/2014/main" id="{08C3D188-E527-4FC4-BF40-2B8B7C69F8D9}"/>
            </a:ext>
          </a:extLst>
        </xdr:cNvPr>
        <xdr:cNvSpPr txBox="1"/>
      </xdr:nvSpPr>
      <xdr:spPr>
        <a:xfrm>
          <a:off x="7639050" y="27399278"/>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57946" y="24577501"/>
          <a:ext cx="7702179" cy="8974105"/>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7759" y="27452162"/>
          <a:ext cx="734903" cy="1834344"/>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291477</xdr:colOff>
      <xdr:row>97</xdr:row>
      <xdr:rowOff>124844</xdr:rowOff>
    </xdr:from>
    <xdr:to>
      <xdr:col>6</xdr:col>
      <xdr:colOff>523252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853827" y="33748094"/>
          <a:ext cx="1069975" cy="12203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19331" y="27445260"/>
          <a:ext cx="788790" cy="1841246"/>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69533" y="27445260"/>
          <a:ext cx="734903" cy="1841246"/>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83821" y="27445260"/>
          <a:ext cx="599422" cy="1841246"/>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1055" y="26723215"/>
          <a:ext cx="4647033" cy="308739"/>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4153" y="25990451"/>
          <a:ext cx="4647033" cy="303613"/>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1116" y="25580835"/>
          <a:ext cx="4659733" cy="231002"/>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4430" y="25148303"/>
          <a:ext cx="4653383" cy="231002"/>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7902" y="24546958"/>
          <a:ext cx="1695876" cy="279672"/>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45647" y="24556620"/>
          <a:ext cx="1702226" cy="266972"/>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02546" y="24630287"/>
          <a:ext cx="2885449" cy="1358992"/>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xdr:col>
      <xdr:colOff>438150</xdr:colOff>
      <xdr:row>71</xdr:row>
      <xdr:rowOff>33953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647700" y="273897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8</xdr:col>
      <xdr:colOff>92952</xdr:colOff>
      <xdr:row>68</xdr:row>
      <xdr:rowOff>168243</xdr:rowOff>
    </xdr:from>
    <xdr:to>
      <xdr:col>9</xdr:col>
      <xdr:colOff>132762</xdr:colOff>
      <xdr:row>75</xdr:row>
      <xdr:rowOff>232475</xdr:rowOff>
    </xdr:to>
    <xdr:grpSp>
      <xdr:nvGrpSpPr>
        <xdr:cNvPr id="97" name="グループ化 96">
          <a:extLst>
            <a:ext uri="{FF2B5EF4-FFF2-40B4-BE49-F238E27FC236}">
              <a16:creationId xmlns:a16="http://schemas.microsoft.com/office/drawing/2014/main" id="{C60DC18C-1C4E-4425-A2F0-E5E2D8FA151F}"/>
            </a:ext>
          </a:extLst>
        </xdr:cNvPr>
        <xdr:cNvGrpSpPr/>
      </xdr:nvGrpSpPr>
      <xdr:grpSpPr>
        <a:xfrm>
          <a:off x="6071898" y="26803815"/>
          <a:ext cx="866075" cy="1751190"/>
          <a:chOff x="5321905" y="13014477"/>
          <a:chExt cx="677334" cy="1439333"/>
        </a:xfrm>
      </xdr:grpSpPr>
      <xdr:cxnSp macro="">
        <xdr:nvCxnSpPr>
          <xdr:cNvPr id="98" name="直線矢印コネクタ 97">
            <a:extLst>
              <a:ext uri="{FF2B5EF4-FFF2-40B4-BE49-F238E27FC236}">
                <a16:creationId xmlns:a16="http://schemas.microsoft.com/office/drawing/2014/main" id="{9D26E03A-78CC-03A0-F5F9-4F95F60EB40A}"/>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9" name="テキスト ボックス 98">
            <a:extLst>
              <a:ext uri="{FF2B5EF4-FFF2-40B4-BE49-F238E27FC236}">
                <a16:creationId xmlns:a16="http://schemas.microsoft.com/office/drawing/2014/main" id="{7C9ECF05-F171-C71A-498B-BF154DE611B8}"/>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6.3</a:t>
            </a:r>
            <a:r>
              <a:rPr kumimoji="1" lang="ja-JP" altLang="en-US" sz="1100" b="1"/>
              <a:t>ｍ</a:t>
            </a:r>
          </a:p>
        </xdr:txBody>
      </xdr:sp>
    </xdr:grpSp>
    <xdr:clientData/>
  </xdr:twoCellAnchor>
  <xdr:twoCellAnchor>
    <xdr:from>
      <xdr:col>4</xdr:col>
      <xdr:colOff>148956</xdr:colOff>
      <xdr:row>76</xdr:row>
      <xdr:rowOff>94511</xdr:rowOff>
    </xdr:from>
    <xdr:to>
      <xdr:col>5</xdr:col>
      <xdr:colOff>300094</xdr:colOff>
      <xdr:row>78</xdr:row>
      <xdr:rowOff>235219</xdr:rowOff>
    </xdr:to>
    <xdr:grpSp>
      <xdr:nvGrpSpPr>
        <xdr:cNvPr id="100" name="グループ化 99">
          <a:extLst>
            <a:ext uri="{FF2B5EF4-FFF2-40B4-BE49-F238E27FC236}">
              <a16:creationId xmlns:a16="http://schemas.microsoft.com/office/drawing/2014/main" id="{EB9D2FA7-7BFC-4A27-B9B6-AF5ADBAAEADE}"/>
            </a:ext>
          </a:extLst>
        </xdr:cNvPr>
        <xdr:cNvGrpSpPr/>
      </xdr:nvGrpSpPr>
      <xdr:grpSpPr>
        <a:xfrm>
          <a:off x="2822842" y="28658035"/>
          <a:ext cx="977403" cy="622696"/>
          <a:chOff x="5294035" y="13014477"/>
          <a:chExt cx="762917" cy="1439333"/>
        </a:xfrm>
      </xdr:grpSpPr>
      <xdr:cxnSp macro="">
        <xdr:nvCxnSpPr>
          <xdr:cNvPr id="101" name="直線矢印コネクタ 100">
            <a:extLst>
              <a:ext uri="{FF2B5EF4-FFF2-40B4-BE49-F238E27FC236}">
                <a16:creationId xmlns:a16="http://schemas.microsoft.com/office/drawing/2014/main" id="{5CC56CE6-15CF-551D-EAB4-1129370E5FF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2" name="テキスト ボックス 101">
            <a:extLst>
              <a:ext uri="{FF2B5EF4-FFF2-40B4-BE49-F238E27FC236}">
                <a16:creationId xmlns:a16="http://schemas.microsoft.com/office/drawing/2014/main" id="{CB6286FC-3388-7798-55E8-E462F33DA5E0}"/>
              </a:ext>
            </a:extLst>
          </xdr:cNvPr>
          <xdr:cNvSpPr txBox="1"/>
        </xdr:nvSpPr>
        <xdr:spPr>
          <a:xfrm>
            <a:off x="5294035" y="13550591"/>
            <a:ext cx="762917" cy="47394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b="1"/>
              <a:t>　　</a:t>
            </a:r>
            <a:r>
              <a:rPr kumimoji="1" lang="en-US" altLang="ja-JP" sz="1200" b="1"/>
              <a:t>2</a:t>
            </a:r>
            <a:r>
              <a:rPr kumimoji="1" lang="ja-JP" altLang="en-US" sz="1200" b="1"/>
              <a:t>～</a:t>
            </a:r>
            <a:r>
              <a:rPr kumimoji="1" lang="en-US" altLang="ja-JP" sz="1200" b="1"/>
              <a:t>3</a:t>
            </a:r>
            <a:r>
              <a:rPr kumimoji="1" lang="ja-JP" altLang="en-US" sz="1200" b="1"/>
              <a:t>ｍ</a:t>
            </a:r>
          </a:p>
        </xdr:txBody>
      </xdr:sp>
    </xdr:grpSp>
    <xdr:clientData/>
  </xdr:twoCellAnchor>
  <xdr:twoCellAnchor>
    <xdr:from>
      <xdr:col>3</xdr:col>
      <xdr:colOff>226913</xdr:colOff>
      <xdr:row>61</xdr:row>
      <xdr:rowOff>27558</xdr:rowOff>
    </xdr:from>
    <xdr:to>
      <xdr:col>8</xdr:col>
      <xdr:colOff>734145</xdr:colOff>
      <xdr:row>68</xdr:row>
      <xdr:rowOff>64252</xdr:rowOff>
    </xdr:to>
    <xdr:sp macro="" textlink="">
      <xdr:nvSpPr>
        <xdr:cNvPr id="103" name="正方形/長方形 102">
          <a:extLst>
            <a:ext uri="{FF2B5EF4-FFF2-40B4-BE49-F238E27FC236}">
              <a16:creationId xmlns:a16="http://schemas.microsoft.com/office/drawing/2014/main" id="{5ECB9EC9-5AFE-4722-A401-31DAF1AC669B}"/>
            </a:ext>
          </a:extLst>
        </xdr:cNvPr>
        <xdr:cNvSpPr/>
      </xdr:nvSpPr>
      <xdr:spPr>
        <a:xfrm>
          <a:off x="2112863" y="25002108"/>
          <a:ext cx="4698232" cy="167499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en-US" altLang="ja-JP" sz="1400"/>
            <a:t>(</a:t>
          </a:r>
          <a:r>
            <a:rPr kumimoji="1" lang="ja-JP" altLang="en-US" sz="1400"/>
            <a:t>広さに応じ対応いたします</a:t>
          </a:r>
          <a:r>
            <a:rPr kumimoji="1" lang="en-US" altLang="ja-JP" sz="1400"/>
            <a:t>)</a:t>
          </a:r>
          <a:endParaRPr kumimoji="1" lang="ja-JP" altLang="en-US" sz="1400"/>
        </a:p>
      </xdr:txBody>
    </xdr:sp>
    <xdr:clientData/>
  </xdr:twoCellAnchor>
  <xdr:twoCellAnchor>
    <xdr:from>
      <xdr:col>1</xdr:col>
      <xdr:colOff>502200</xdr:colOff>
      <xdr:row>64</xdr:row>
      <xdr:rowOff>10014</xdr:rowOff>
    </xdr:from>
    <xdr:to>
      <xdr:col>3</xdr:col>
      <xdr:colOff>48502</xdr:colOff>
      <xdr:row>67</xdr:row>
      <xdr:rowOff>90864</xdr:rowOff>
    </xdr:to>
    <xdr:sp macro="" textlink="">
      <xdr:nvSpPr>
        <xdr:cNvPr id="107" name="テキスト ボックス 106">
          <a:extLst>
            <a:ext uri="{FF2B5EF4-FFF2-40B4-BE49-F238E27FC236}">
              <a16:creationId xmlns:a16="http://schemas.microsoft.com/office/drawing/2014/main" id="{CECC723A-D559-4C57-9300-50A2CB0F32DB}"/>
            </a:ext>
          </a:extLst>
        </xdr:cNvPr>
        <xdr:cNvSpPr txBox="1"/>
      </xdr:nvSpPr>
      <xdr:spPr>
        <a:xfrm>
          <a:off x="711750" y="25670364"/>
          <a:ext cx="1222702" cy="7857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確保が必要</a:t>
          </a:r>
        </a:p>
      </xdr:txBody>
    </xdr:sp>
    <xdr:clientData/>
  </xdr:twoCellAnchor>
  <xdr:twoCellAnchor>
    <xdr:from>
      <xdr:col>9</xdr:col>
      <xdr:colOff>90407</xdr:colOff>
      <xdr:row>64</xdr:row>
      <xdr:rowOff>31266</xdr:rowOff>
    </xdr:from>
    <xdr:to>
      <xdr:col>10</xdr:col>
      <xdr:colOff>485735</xdr:colOff>
      <xdr:row>67</xdr:row>
      <xdr:rowOff>18559</xdr:rowOff>
    </xdr:to>
    <xdr:sp macro="" textlink="">
      <xdr:nvSpPr>
        <xdr:cNvPr id="108" name="テキスト ボックス 107">
          <a:extLst>
            <a:ext uri="{FF2B5EF4-FFF2-40B4-BE49-F238E27FC236}">
              <a16:creationId xmlns:a16="http://schemas.microsoft.com/office/drawing/2014/main" id="{1808F84F-CFB9-471D-8C02-6C158456C595}"/>
            </a:ext>
          </a:extLst>
        </xdr:cNvPr>
        <xdr:cNvSpPr txBox="1"/>
      </xdr:nvSpPr>
      <xdr:spPr>
        <a:xfrm>
          <a:off x="7005557" y="25691616"/>
          <a:ext cx="1233528" cy="69214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323849</xdr:colOff>
      <xdr:row>59</xdr:row>
      <xdr:rowOff>77100</xdr:rowOff>
    </xdr:from>
    <xdr:to>
      <xdr:col>3</xdr:col>
      <xdr:colOff>124302</xdr:colOff>
      <xdr:row>62</xdr:row>
      <xdr:rowOff>169036</xdr:rowOff>
    </xdr:to>
    <xdr:sp macro="" textlink="">
      <xdr:nvSpPr>
        <xdr:cNvPr id="109" name="テキスト ボックス 108">
          <a:extLst>
            <a:ext uri="{FF2B5EF4-FFF2-40B4-BE49-F238E27FC236}">
              <a16:creationId xmlns:a16="http://schemas.microsoft.com/office/drawing/2014/main" id="{4FC48440-59BE-43EA-AD9F-A79BAC9C6BDD}"/>
            </a:ext>
          </a:extLst>
        </xdr:cNvPr>
        <xdr:cNvSpPr txBox="1"/>
      </xdr:nvSpPr>
      <xdr:spPr>
        <a:xfrm>
          <a:off x="533399" y="24594450"/>
          <a:ext cx="1476853" cy="77773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2">
                  <a:lumMod val="25000"/>
                </a:schemeClr>
              </a:solidFill>
            </a:rPr>
            <a:t>ピアノ</a:t>
          </a:r>
          <a:r>
            <a:rPr kumimoji="1" lang="en-US" altLang="ja-JP" sz="1100" b="1">
              <a:solidFill>
                <a:schemeClr val="bg2">
                  <a:lumMod val="25000"/>
                </a:schemeClr>
              </a:solidFill>
            </a:rPr>
            <a:t/>
          </a:r>
          <a:br>
            <a:rPr kumimoji="1" lang="en-US" altLang="ja-JP" sz="1100" b="1">
              <a:solidFill>
                <a:schemeClr val="bg2">
                  <a:lumMod val="25000"/>
                </a:schemeClr>
              </a:solidFill>
            </a:rPr>
          </a:br>
          <a:r>
            <a:rPr kumimoji="1" lang="ja-JP" altLang="en-US" sz="1100" b="1">
              <a:solidFill>
                <a:schemeClr val="bg2">
                  <a:lumMod val="25000"/>
                </a:schemeClr>
              </a:solidFill>
            </a:rPr>
            <a:t>設置位置</a:t>
          </a:r>
          <a:endParaRPr kumimoji="1" lang="ja-JP" altLang="en-US" sz="1200" b="1">
            <a:solidFill>
              <a:schemeClr val="bg2">
                <a:lumMod val="25000"/>
              </a:schemeClr>
            </a:solidFill>
          </a:endParaRPr>
        </a:p>
      </xdr:txBody>
    </xdr:sp>
    <xdr:clientData/>
  </xdr:twoCellAnchor>
  <xdr:twoCellAnchor>
    <xdr:from>
      <xdr:col>2</xdr:col>
      <xdr:colOff>592388</xdr:colOff>
      <xdr:row>79</xdr:row>
      <xdr:rowOff>57816</xdr:rowOff>
    </xdr:from>
    <xdr:to>
      <xdr:col>9</xdr:col>
      <xdr:colOff>780088</xdr:colOff>
      <xdr:row>94</xdr:row>
      <xdr:rowOff>76200</xdr:rowOff>
    </xdr:to>
    <xdr:sp macro="" textlink="">
      <xdr:nvSpPr>
        <xdr:cNvPr id="110" name="台形 109">
          <a:extLst>
            <a:ext uri="{FF2B5EF4-FFF2-40B4-BE49-F238E27FC236}">
              <a16:creationId xmlns:a16="http://schemas.microsoft.com/office/drawing/2014/main" id="{1BC20C30-8A0B-4611-BA72-6AC0FDDEE305}"/>
            </a:ext>
          </a:extLst>
        </xdr:cNvPr>
        <xdr:cNvSpPr/>
      </xdr:nvSpPr>
      <xdr:spPr>
        <a:xfrm>
          <a:off x="1640138" y="29394816"/>
          <a:ext cx="6055100" cy="3618834"/>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660695</xdr:colOff>
      <xdr:row>95</xdr:row>
      <xdr:rowOff>33663</xdr:rowOff>
    </xdr:from>
    <xdr:ext cx="1347200" cy="325730"/>
    <xdr:sp macro="" textlink="">
      <xdr:nvSpPr>
        <xdr:cNvPr id="111" name="テキスト ボックス 110">
          <a:extLst>
            <a:ext uri="{FF2B5EF4-FFF2-40B4-BE49-F238E27FC236}">
              <a16:creationId xmlns:a16="http://schemas.microsoft.com/office/drawing/2014/main" id="{3F1460F7-ABC2-464B-BEB5-60FB90391EA9}"/>
            </a:ext>
          </a:extLst>
        </xdr:cNvPr>
        <xdr:cNvSpPr txBox="1"/>
      </xdr:nvSpPr>
      <xdr:spPr>
        <a:xfrm>
          <a:off x="870245" y="33180663"/>
          <a:ext cx="1347200" cy="325730"/>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t>照明卓</a:t>
          </a:r>
        </a:p>
      </xdr:txBody>
    </xdr:sp>
    <xdr:clientData/>
  </xdr:oneCellAnchor>
  <xdr:oneCellAnchor>
    <xdr:from>
      <xdr:col>9</xdr:col>
      <xdr:colOff>786988</xdr:colOff>
      <xdr:row>75</xdr:row>
      <xdr:rowOff>125136</xdr:rowOff>
    </xdr:from>
    <xdr:ext cx="673482" cy="259045"/>
    <xdr:sp macro="" textlink="">
      <xdr:nvSpPr>
        <xdr:cNvPr id="112" name="テキスト ボックス 111">
          <a:extLst>
            <a:ext uri="{FF2B5EF4-FFF2-40B4-BE49-F238E27FC236}">
              <a16:creationId xmlns:a16="http://schemas.microsoft.com/office/drawing/2014/main" id="{EE61C369-2714-4AE4-B627-2E54C0A6B191}"/>
            </a:ext>
          </a:extLst>
        </xdr:cNvPr>
        <xdr:cNvSpPr txBox="1"/>
      </xdr:nvSpPr>
      <xdr:spPr>
        <a:xfrm>
          <a:off x="7702138" y="28471536"/>
          <a:ext cx="673482"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パネル</a:t>
          </a:r>
        </a:p>
      </xdr:txBody>
    </xdr:sp>
    <xdr:clientData/>
  </xdr:oneCellAnchor>
  <xdr:twoCellAnchor>
    <xdr:from>
      <xdr:col>9</xdr:col>
      <xdr:colOff>705098</xdr:colOff>
      <xdr:row>76</xdr:row>
      <xdr:rowOff>28114</xdr:rowOff>
    </xdr:from>
    <xdr:to>
      <xdr:col>10</xdr:col>
      <xdr:colOff>632645</xdr:colOff>
      <xdr:row>77</xdr:row>
      <xdr:rowOff>28171</xdr:rowOff>
    </xdr:to>
    <xdr:cxnSp macro="">
      <xdr:nvCxnSpPr>
        <xdr:cNvPr id="113" name="直線コネクタ 112">
          <a:extLst>
            <a:ext uri="{FF2B5EF4-FFF2-40B4-BE49-F238E27FC236}">
              <a16:creationId xmlns:a16="http://schemas.microsoft.com/office/drawing/2014/main" id="{8A7C0435-1682-4EE7-801D-239927A11073}"/>
            </a:ext>
          </a:extLst>
        </xdr:cNvPr>
        <xdr:cNvCxnSpPr/>
      </xdr:nvCxnSpPr>
      <xdr:spPr>
        <a:xfrm>
          <a:off x="7620248" y="28622164"/>
          <a:ext cx="765747" cy="24770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728772</xdr:colOff>
      <xdr:row>72</xdr:row>
      <xdr:rowOff>88073</xdr:rowOff>
    </xdr:from>
    <xdr:to>
      <xdr:col>10</xdr:col>
      <xdr:colOff>661220</xdr:colOff>
      <xdr:row>72</xdr:row>
      <xdr:rowOff>93852</xdr:rowOff>
    </xdr:to>
    <xdr:cxnSp macro="">
      <xdr:nvCxnSpPr>
        <xdr:cNvPr id="115" name="直線コネクタ 114">
          <a:extLst>
            <a:ext uri="{FF2B5EF4-FFF2-40B4-BE49-F238E27FC236}">
              <a16:creationId xmlns:a16="http://schemas.microsoft.com/office/drawing/2014/main" id="{297760F9-2690-4420-BAAE-4E01554F3B72}"/>
            </a:ext>
          </a:extLst>
        </xdr:cNvPr>
        <xdr:cNvCxnSpPr/>
      </xdr:nvCxnSpPr>
      <xdr:spPr>
        <a:xfrm>
          <a:off x="7643922" y="27691523"/>
          <a:ext cx="770648" cy="577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363304</xdr:colOff>
      <xdr:row>72</xdr:row>
      <xdr:rowOff>49418</xdr:rowOff>
    </xdr:from>
    <xdr:to>
      <xdr:col>2</xdr:col>
      <xdr:colOff>298359</xdr:colOff>
      <xdr:row>72</xdr:row>
      <xdr:rowOff>55197</xdr:rowOff>
    </xdr:to>
    <xdr:cxnSp macro="">
      <xdr:nvCxnSpPr>
        <xdr:cNvPr id="117" name="直線コネクタ 116">
          <a:extLst>
            <a:ext uri="{FF2B5EF4-FFF2-40B4-BE49-F238E27FC236}">
              <a16:creationId xmlns:a16="http://schemas.microsoft.com/office/drawing/2014/main" id="{CE92CDDE-F013-4212-972F-D260AAE8D393}"/>
            </a:ext>
          </a:extLst>
        </xdr:cNvPr>
        <xdr:cNvCxnSpPr/>
      </xdr:nvCxnSpPr>
      <xdr:spPr>
        <a:xfrm>
          <a:off x="572854" y="27652868"/>
          <a:ext cx="773255" cy="577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157238</xdr:colOff>
      <xdr:row>95</xdr:row>
      <xdr:rowOff>38102</xdr:rowOff>
    </xdr:from>
    <xdr:ext cx="1347200" cy="325730"/>
    <xdr:sp macro="" textlink="">
      <xdr:nvSpPr>
        <xdr:cNvPr id="118" name="テキスト ボックス 117">
          <a:extLst>
            <a:ext uri="{FF2B5EF4-FFF2-40B4-BE49-F238E27FC236}">
              <a16:creationId xmlns:a16="http://schemas.microsoft.com/office/drawing/2014/main" id="{1BBBA0FD-11AC-4E26-B763-11BB87E36562}"/>
            </a:ext>
          </a:extLst>
        </xdr:cNvPr>
        <xdr:cNvSpPr txBox="1"/>
      </xdr:nvSpPr>
      <xdr:spPr>
        <a:xfrm>
          <a:off x="2043188" y="33185102"/>
          <a:ext cx="1347200" cy="325730"/>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t>音響卓</a:t>
          </a:r>
        </a:p>
      </xdr:txBody>
    </xdr:sp>
    <xdr:clientData/>
  </xdr:oneCellAnchor>
  <xdr:oneCellAnchor>
    <xdr:from>
      <xdr:col>1</xdr:col>
      <xdr:colOff>381000</xdr:colOff>
      <xdr:row>75</xdr:row>
      <xdr:rowOff>95250</xdr:rowOff>
    </xdr:from>
    <xdr:ext cx="827046" cy="259045"/>
    <xdr:sp macro="" textlink="">
      <xdr:nvSpPr>
        <xdr:cNvPr id="124" name="テキスト ボックス 123">
          <a:extLst>
            <a:ext uri="{FF2B5EF4-FFF2-40B4-BE49-F238E27FC236}">
              <a16:creationId xmlns:a16="http://schemas.microsoft.com/office/drawing/2014/main" id="{208C2EB7-8436-4AFE-9A2E-07C9786120C5}"/>
            </a:ext>
          </a:extLst>
        </xdr:cNvPr>
        <xdr:cNvSpPr txBox="1"/>
      </xdr:nvSpPr>
      <xdr:spPr>
        <a:xfrm>
          <a:off x="590550" y="28441650"/>
          <a:ext cx="82704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パネル</a:t>
          </a:r>
        </a:p>
      </xdr:txBody>
    </xdr:sp>
    <xdr:clientData/>
  </xdr:oneCellAnchor>
  <xdr:twoCellAnchor>
    <xdr:from>
      <xdr:col>1</xdr:col>
      <xdr:colOff>304800</xdr:colOff>
      <xdr:row>75</xdr:row>
      <xdr:rowOff>217395</xdr:rowOff>
    </xdr:from>
    <xdr:to>
      <xdr:col>2</xdr:col>
      <xdr:colOff>267353</xdr:colOff>
      <xdr:row>77</xdr:row>
      <xdr:rowOff>19050</xdr:rowOff>
    </xdr:to>
    <xdr:cxnSp macro="">
      <xdr:nvCxnSpPr>
        <xdr:cNvPr id="125" name="直線コネクタ 124">
          <a:extLst>
            <a:ext uri="{FF2B5EF4-FFF2-40B4-BE49-F238E27FC236}">
              <a16:creationId xmlns:a16="http://schemas.microsoft.com/office/drawing/2014/main" id="{393A6E35-A89B-4281-8451-261496E4783B}"/>
            </a:ext>
          </a:extLst>
        </xdr:cNvPr>
        <xdr:cNvCxnSpPr/>
      </xdr:nvCxnSpPr>
      <xdr:spPr>
        <a:xfrm flipH="1">
          <a:off x="514350" y="28563795"/>
          <a:ext cx="800753" cy="29695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262945</xdr:colOff>
      <xdr:row>68</xdr:row>
      <xdr:rowOff>98143</xdr:rowOff>
    </xdr:from>
    <xdr:to>
      <xdr:col>9</xdr:col>
      <xdr:colOff>719675</xdr:colOff>
      <xdr:row>75</xdr:row>
      <xdr:rowOff>234017</xdr:rowOff>
    </xdr:to>
    <xdr:sp macro="" textlink="">
      <xdr:nvSpPr>
        <xdr:cNvPr id="96" name="正方形/長方形 95">
          <a:extLst>
            <a:ext uri="{FF2B5EF4-FFF2-40B4-BE49-F238E27FC236}">
              <a16:creationId xmlns:a16="http://schemas.microsoft.com/office/drawing/2014/main" id="{7470ADEC-61E8-4C99-B459-1C3C17BDFE7C}"/>
            </a:ext>
          </a:extLst>
        </xdr:cNvPr>
        <xdr:cNvSpPr/>
      </xdr:nvSpPr>
      <xdr:spPr>
        <a:xfrm>
          <a:off x="1310695" y="26710993"/>
          <a:ext cx="6324130" cy="186942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r>
            <a:rPr kumimoji="1" lang="en-US" altLang="ja-JP" sz="2400"/>
            <a:t/>
          </a:r>
          <a:br>
            <a:rPr kumimoji="1" lang="en-US" altLang="ja-JP" sz="2400"/>
          </a:br>
          <a:r>
            <a:rPr kumimoji="1" lang="en-US" altLang="ja-JP" sz="1400"/>
            <a:t>(</a:t>
          </a:r>
          <a:r>
            <a:rPr kumimoji="1" lang="ja-JP" altLang="en-US" sz="1400"/>
            <a:t>広さに応じ舞台を設置いたします</a:t>
          </a:r>
          <a:r>
            <a:rPr kumimoji="1" lang="en-US" altLang="ja-JP" sz="1400"/>
            <a:t>)</a:t>
          </a:r>
          <a:endParaRPr kumimoji="1" lang="ja-JP" altLang="en-US" sz="1400"/>
        </a:p>
      </xdr:txBody>
    </xdr:sp>
    <xdr:clientData/>
  </xdr:twoCellAnchor>
  <xdr:twoCellAnchor>
    <xdr:from>
      <xdr:col>2</xdr:col>
      <xdr:colOff>383081</xdr:colOff>
      <xdr:row>74</xdr:row>
      <xdr:rowOff>75662</xdr:rowOff>
    </xdr:from>
    <xdr:to>
      <xdr:col>9</xdr:col>
      <xdr:colOff>662752</xdr:colOff>
      <xdr:row>75</xdr:row>
      <xdr:rowOff>109358</xdr:rowOff>
    </xdr:to>
    <xdr:grpSp>
      <xdr:nvGrpSpPr>
        <xdr:cNvPr id="104" name="グループ化 103">
          <a:extLst>
            <a:ext uri="{FF2B5EF4-FFF2-40B4-BE49-F238E27FC236}">
              <a16:creationId xmlns:a16="http://schemas.microsoft.com/office/drawing/2014/main" id="{CAED5C47-11AF-43B6-9768-7A2F81023B9E}"/>
            </a:ext>
          </a:extLst>
        </xdr:cNvPr>
        <xdr:cNvGrpSpPr/>
      </xdr:nvGrpSpPr>
      <xdr:grpSpPr>
        <a:xfrm>
          <a:off x="1404436" y="28157198"/>
          <a:ext cx="6063527" cy="274690"/>
          <a:chOff x="1076477" y="14940043"/>
          <a:chExt cx="4160761" cy="332233"/>
        </a:xfrm>
      </xdr:grpSpPr>
      <xdr:cxnSp macro="">
        <xdr:nvCxnSpPr>
          <xdr:cNvPr id="105" name="直線矢印コネクタ 104">
            <a:extLst>
              <a:ext uri="{FF2B5EF4-FFF2-40B4-BE49-F238E27FC236}">
                <a16:creationId xmlns:a16="http://schemas.microsoft.com/office/drawing/2014/main" id="{64CC82EF-D8F7-2B1B-93EE-A106DF4A700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6" name="テキスト ボックス 105">
            <a:extLst>
              <a:ext uri="{FF2B5EF4-FFF2-40B4-BE49-F238E27FC236}">
                <a16:creationId xmlns:a16="http://schemas.microsoft.com/office/drawing/2014/main" id="{5A25DD6F-46D6-D9BA-C107-F629CB8C14C6}"/>
              </a:ext>
            </a:extLst>
          </xdr:cNvPr>
          <xdr:cNvSpPr txBox="1"/>
        </xdr:nvSpPr>
        <xdr:spPr>
          <a:xfrm>
            <a:off x="3013934" y="14940043"/>
            <a:ext cx="836383" cy="33223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15</a:t>
            </a:r>
            <a:r>
              <a:rPr kumimoji="1" lang="ja-JP" altLang="en-US" sz="1400" b="1"/>
              <a:t>ｍ</a:t>
            </a:r>
          </a:p>
        </xdr:txBody>
      </xdr:sp>
    </xdr:grpSp>
    <xdr:clientData/>
  </xdr:twoCellAnchor>
  <xdr:twoCellAnchor>
    <xdr:from>
      <xdr:col>2</xdr:col>
      <xdr:colOff>455119</xdr:colOff>
      <xdr:row>58</xdr:row>
      <xdr:rowOff>146825</xdr:rowOff>
    </xdr:from>
    <xdr:to>
      <xdr:col>4</xdr:col>
      <xdr:colOff>479967</xdr:colOff>
      <xdr:row>61</xdr:row>
      <xdr:rowOff>52969</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483122" y="24180026"/>
          <a:ext cx="1685915" cy="51016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p>
      </xdr:txBody>
    </xdr:sp>
    <xdr:clientData/>
  </xdr:twoCellAnchor>
  <xdr:twoCellAnchor>
    <xdr:from>
      <xdr:col>2</xdr:col>
      <xdr:colOff>309462</xdr:colOff>
      <xdr:row>58</xdr:row>
      <xdr:rowOff>79454</xdr:rowOff>
    </xdr:from>
    <xdr:to>
      <xdr:col>4</xdr:col>
      <xdr:colOff>777171</xdr:colOff>
      <xdr:row>62</xdr:row>
      <xdr:rowOff>75484</xdr:rowOff>
    </xdr:to>
    <xdr:sp macro="" textlink="">
      <xdr:nvSpPr>
        <xdr:cNvPr id="119" name="楕円 118">
          <a:extLst>
            <a:ext uri="{FF2B5EF4-FFF2-40B4-BE49-F238E27FC236}">
              <a16:creationId xmlns:a16="http://schemas.microsoft.com/office/drawing/2014/main" id="{4333D0AB-63DD-4054-8E6E-8D18481779F8}"/>
            </a:ext>
          </a:extLst>
        </xdr:cNvPr>
        <xdr:cNvSpPr/>
      </xdr:nvSpPr>
      <xdr:spPr>
        <a:xfrm>
          <a:off x="1337465" y="24112655"/>
          <a:ext cx="2128776" cy="826564"/>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ja-JP" sz="700" b="1">
              <a:solidFill>
                <a:sysClr val="windowText" lastClr="000000"/>
              </a:solidFill>
              <a:effectLst/>
              <a:latin typeface="+mn-lt"/>
              <a:ea typeface="+mn-ea"/>
              <a:cs typeface="+mn-cs"/>
            </a:rPr>
            <a:t>舞台袖にスペースがない場合、</a:t>
          </a:r>
          <a:endParaRPr kumimoji="1" lang="en-US" altLang="ja-JP" sz="800" b="1">
            <a:solidFill>
              <a:sysClr val="windowText" lastClr="000000"/>
            </a:solidFill>
            <a:effectLst/>
            <a:latin typeface="+mn-lt"/>
            <a:ea typeface="+mn-ea"/>
            <a:cs typeface="+mn-cs"/>
          </a:endParaRPr>
        </a:p>
        <a:p>
          <a:pPr algn="ctr"/>
          <a:r>
            <a:rPr kumimoji="1" lang="ja-JP" altLang="ja-JP" sz="700" b="1">
              <a:solidFill>
                <a:sysClr val="windowText" lastClr="000000"/>
              </a:solidFill>
              <a:effectLst/>
              <a:latin typeface="+mn-lt"/>
              <a:ea typeface="+mn-ea"/>
              <a:cs typeface="+mn-cs"/>
            </a:rPr>
            <a:t>当方で</a:t>
          </a:r>
          <a:r>
            <a:rPr kumimoji="1" lang="ja-JP" altLang="en-US" sz="700" b="1">
              <a:solidFill>
                <a:sysClr val="windowText" lastClr="000000"/>
              </a:solidFill>
              <a:effectLst/>
              <a:latin typeface="+mn-lt"/>
              <a:ea typeface="+mn-ea"/>
              <a:cs typeface="+mn-cs"/>
            </a:rPr>
            <a:t>ピアノを</a:t>
          </a:r>
          <a:r>
            <a:rPr kumimoji="1" lang="ja-JP" altLang="ja-JP" sz="700" b="1">
              <a:solidFill>
                <a:sysClr val="windowText" lastClr="000000"/>
              </a:solidFill>
              <a:effectLst/>
              <a:latin typeface="+mn-lt"/>
              <a:ea typeface="+mn-ea"/>
              <a:cs typeface="+mn-cs"/>
            </a:rPr>
            <a:t>フロアに</a:t>
          </a:r>
          <a:r>
            <a:rPr kumimoji="1" lang="ja-JP" altLang="en-US" sz="700" b="1">
              <a:solidFill>
                <a:sysClr val="windowText" lastClr="000000"/>
              </a:solidFill>
              <a:effectLst/>
              <a:latin typeface="+mn-lt"/>
              <a:ea typeface="+mn-ea"/>
              <a:cs typeface="+mn-cs"/>
            </a:rPr>
            <a:t>動かす</a:t>
          </a:r>
          <a:endParaRPr kumimoji="1" lang="en-US" altLang="ja-JP" sz="700" b="1">
            <a:solidFill>
              <a:sysClr val="windowText" lastClr="000000"/>
            </a:solidFill>
            <a:effectLst/>
            <a:latin typeface="+mn-lt"/>
            <a:ea typeface="+mn-ea"/>
            <a:cs typeface="+mn-cs"/>
          </a:endParaRPr>
        </a:p>
        <a:p>
          <a:pPr algn="ctr"/>
          <a:r>
            <a:rPr kumimoji="1" lang="ja-JP" altLang="ja-JP" sz="700" b="1">
              <a:solidFill>
                <a:sysClr val="windowText" lastClr="000000"/>
              </a:solidFill>
              <a:effectLst/>
              <a:latin typeface="+mn-lt"/>
              <a:ea typeface="+mn-ea"/>
              <a:cs typeface="+mn-cs"/>
            </a:rPr>
            <a:t>場合もございます。</a:t>
          </a:r>
          <a:endParaRPr kumimoji="1" lang="ja-JP" altLang="en-US" sz="7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3" zoomScaleNormal="106" zoomScaleSheetLayoutView="80" workbookViewId="0">
      <selection activeCell="J47" sqref="J47:K4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114</v>
      </c>
      <c r="D2" s="27" t="s">
        <v>5</v>
      </c>
      <c r="E2" s="29" t="str">
        <f>VLOOKUP($C$2,'R7_制作団体一覧'!A:H,2,FALSE)</f>
        <v>舞踊分野</v>
      </c>
      <c r="F2" s="26" t="s">
        <v>2</v>
      </c>
      <c r="G2" s="30" t="str">
        <f>VLOOKUP($C$2,'R7_制作団体一覧'!A:H,3,FALSE)</f>
        <v>現代舞踊</v>
      </c>
      <c r="H2" s="27" t="s">
        <v>20</v>
      </c>
      <c r="I2" s="29" t="str">
        <f>VLOOKUP($C$2,'R7_制作団体一覧'!A:H,5,FALSE)</f>
        <v>A区分</v>
      </c>
      <c r="J2" s="27" t="s">
        <v>3</v>
      </c>
      <c r="K2" s="29" t="str">
        <f>VLOOKUP($C$2,'R7_制作団体一覧'!A:H,6,FALSE)</f>
        <v>B</v>
      </c>
      <c r="L2" s="28"/>
      <c r="M2" s="43"/>
      <c r="N2" s="43"/>
      <c r="O2" s="43"/>
      <c r="P2" s="43"/>
      <c r="Q2" s="43"/>
      <c r="R2" s="43"/>
      <c r="S2" s="43"/>
      <c r="T2" s="43"/>
      <c r="U2" s="43"/>
      <c r="V2" s="43"/>
      <c r="W2" s="43"/>
      <c r="X2" s="43"/>
      <c r="Y2" s="43"/>
      <c r="Z2" s="43"/>
    </row>
    <row r="3" spans="1:26" ht="27.95" customHeight="1" x14ac:dyDescent="0.15">
      <c r="A3" s="28"/>
      <c r="B3" s="27" t="s">
        <v>1</v>
      </c>
      <c r="C3" s="160" t="str">
        <f>VLOOKUP($C$2,'R7_制作団体一覧'!A:H,8,FALSE)</f>
        <v>平富恵スペイン舞踊団</v>
      </c>
      <c r="D3" s="160"/>
      <c r="E3" s="160"/>
      <c r="F3" s="160"/>
      <c r="G3" s="27" t="s">
        <v>4</v>
      </c>
      <c r="H3" s="161" t="str">
        <f>VLOOKUP($C$2,'R7_制作団体一覧'!A:H,7,FALSE)</f>
        <v>有限会社マジェスティック</v>
      </c>
      <c r="I3" s="161"/>
      <c r="J3" s="161"/>
      <c r="K3" s="161"/>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613</v>
      </c>
      <c r="F9" s="164"/>
      <c r="G9" s="115" t="s">
        <v>47</v>
      </c>
      <c r="H9" s="165"/>
      <c r="I9" s="165"/>
      <c r="J9" s="47"/>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15</v>
      </c>
      <c r="G10" s="51" t="s">
        <v>40</v>
      </c>
      <c r="H10" s="52" t="s">
        <v>42</v>
      </c>
      <c r="I10" s="53">
        <v>9</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419</v>
      </c>
      <c r="G12" s="172"/>
      <c r="H12" s="173" t="s">
        <v>45</v>
      </c>
      <c r="I12" s="174"/>
      <c r="J12" s="175" t="s">
        <v>614</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1.5</v>
      </c>
      <c r="G13" s="51" t="s">
        <v>40</v>
      </c>
      <c r="H13" s="49" t="s">
        <v>7</v>
      </c>
      <c r="I13" s="50">
        <v>1.8</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615</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616</v>
      </c>
      <c r="F15" s="151"/>
      <c r="G15" s="154" t="s">
        <v>48</v>
      </c>
      <c r="H15" s="155"/>
      <c r="I15" s="155"/>
      <c r="J15" s="143" t="s">
        <v>617</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618</v>
      </c>
      <c r="F17" s="123"/>
      <c r="G17" s="124" t="s">
        <v>53</v>
      </c>
      <c r="H17" s="125"/>
      <c r="I17" s="125"/>
      <c r="J17" s="47">
        <v>30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619</v>
      </c>
      <c r="F18" s="127"/>
      <c r="G18" s="44" t="s">
        <v>56</v>
      </c>
      <c r="H18" s="45">
        <v>3</v>
      </c>
      <c r="I18" s="46" t="s">
        <v>57</v>
      </c>
      <c r="J18" s="120"/>
      <c r="K18" s="128"/>
      <c r="L18" s="24"/>
      <c r="M18" s="43"/>
      <c r="N18" s="43"/>
      <c r="O18" s="43"/>
      <c r="P18" s="43"/>
      <c r="Q18" s="43"/>
      <c r="R18" s="43"/>
      <c r="S18" s="43"/>
      <c r="T18" s="43"/>
      <c r="U18" s="43"/>
      <c r="V18" s="43"/>
      <c r="W18" s="43"/>
      <c r="X18" s="43"/>
      <c r="Y18" s="43"/>
      <c r="Z18" s="43"/>
    </row>
    <row r="19" spans="1:26" ht="27.95" customHeight="1" x14ac:dyDescent="0.15">
      <c r="A19" s="23"/>
      <c r="B19" s="129" t="s">
        <v>59</v>
      </c>
      <c r="C19" s="130"/>
      <c r="D19" s="131"/>
      <c r="E19" s="61" t="s">
        <v>54</v>
      </c>
      <c r="F19" s="62">
        <v>3</v>
      </c>
      <c r="G19" s="63" t="s">
        <v>40</v>
      </c>
      <c r="H19" s="64" t="s">
        <v>55</v>
      </c>
      <c r="I19" s="62">
        <v>10</v>
      </c>
      <c r="J19" s="132" t="s">
        <v>40</v>
      </c>
      <c r="K19" s="133"/>
      <c r="L19" s="23"/>
      <c r="M19" s="43"/>
      <c r="N19" s="43"/>
      <c r="O19" s="43"/>
      <c r="P19" s="43"/>
      <c r="Q19" s="43"/>
      <c r="R19" s="43"/>
      <c r="S19" s="43"/>
      <c r="T19" s="43"/>
      <c r="U19" s="43"/>
      <c r="V19" s="43"/>
      <c r="W19" s="43"/>
      <c r="X19" s="43"/>
      <c r="Y19" s="43"/>
      <c r="Z19" s="43"/>
    </row>
    <row r="20" spans="1:26" ht="51" customHeight="1" x14ac:dyDescent="0.15">
      <c r="A20" s="23"/>
      <c r="B20" s="129" t="s">
        <v>461</v>
      </c>
      <c r="C20" s="130"/>
      <c r="D20" s="131"/>
      <c r="E20" s="137" t="s">
        <v>620</v>
      </c>
      <c r="F20" s="138"/>
      <c r="G20" s="138"/>
      <c r="H20" s="138"/>
      <c r="I20" s="138"/>
      <c r="J20" s="138"/>
      <c r="K20" s="139"/>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t="s">
        <v>621</v>
      </c>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280.5" customHeight="1" x14ac:dyDescent="0.15">
      <c r="A47" s="21"/>
      <c r="B47" s="73" t="s">
        <v>428</v>
      </c>
      <c r="C47" s="82" t="s">
        <v>435</v>
      </c>
      <c r="D47" s="107" t="s">
        <v>623</v>
      </c>
      <c r="E47" s="108"/>
      <c r="F47" s="109" t="s">
        <v>622</v>
      </c>
      <c r="G47" s="110"/>
      <c r="H47" s="109" t="s">
        <v>624</v>
      </c>
      <c r="I47" s="110"/>
      <c r="J47" s="109" t="s">
        <v>630</v>
      </c>
      <c r="K47" s="110"/>
      <c r="L47" s="21"/>
      <c r="M47" s="43"/>
      <c r="N47" s="43"/>
      <c r="O47" s="43"/>
      <c r="P47" s="43"/>
      <c r="Q47" s="43"/>
      <c r="R47" s="43"/>
      <c r="S47" s="43"/>
      <c r="T47" s="43"/>
      <c r="U47" s="43"/>
      <c r="V47" s="43"/>
      <c r="W47" s="43"/>
      <c r="X47" s="43"/>
      <c r="Y47" s="43"/>
      <c r="Z47" s="43"/>
    </row>
    <row r="48" spans="1:26" ht="36.75" customHeight="1" x14ac:dyDescent="0.15">
      <c r="A48" s="21"/>
      <c r="B48" s="73" t="s">
        <v>428</v>
      </c>
      <c r="C48" s="82"/>
      <c r="D48" s="107"/>
      <c r="E48" s="108"/>
      <c r="F48" s="109"/>
      <c r="G48" s="110"/>
      <c r="H48" s="109"/>
      <c r="I48" s="110"/>
      <c r="J48" s="109"/>
      <c r="K48" s="110"/>
      <c r="L48" s="21"/>
      <c r="M48" s="43"/>
      <c r="N48" s="43"/>
      <c r="O48" s="43"/>
      <c r="P48" s="43"/>
      <c r="Q48" s="43"/>
      <c r="R48" s="43"/>
      <c r="S48" s="43"/>
      <c r="T48" s="43"/>
      <c r="U48" s="43"/>
      <c r="V48" s="43"/>
      <c r="W48" s="43"/>
      <c r="X48" s="43"/>
      <c r="Y48" s="43"/>
      <c r="Z48" s="43"/>
    </row>
    <row r="49" spans="1:26" ht="208.5" customHeight="1" x14ac:dyDescent="0.15">
      <c r="A49" s="21"/>
      <c r="B49" s="73" t="s">
        <v>429</v>
      </c>
      <c r="C49" s="82" t="s">
        <v>435</v>
      </c>
      <c r="D49" s="107">
        <v>30</v>
      </c>
      <c r="E49" s="108"/>
      <c r="F49" s="109" t="s">
        <v>625</v>
      </c>
      <c r="G49" s="110"/>
      <c r="H49" s="109" t="s">
        <v>626</v>
      </c>
      <c r="I49" s="110"/>
      <c r="J49" s="109"/>
      <c r="K49" s="110"/>
      <c r="L49" s="21"/>
      <c r="M49" s="43"/>
      <c r="N49" s="43"/>
      <c r="O49" s="43"/>
      <c r="P49" s="43"/>
      <c r="Q49" s="43"/>
      <c r="R49" s="43"/>
      <c r="S49" s="43"/>
      <c r="T49" s="43"/>
      <c r="U49" s="43"/>
      <c r="V49" s="43"/>
      <c r="W49" s="43"/>
      <c r="X49" s="43"/>
      <c r="Y49" s="43"/>
      <c r="Z49" s="43"/>
    </row>
    <row r="50" spans="1:26" ht="119.25" customHeight="1" x14ac:dyDescent="0.15">
      <c r="A50" s="21"/>
      <c r="B50" s="73" t="s">
        <v>429</v>
      </c>
      <c r="C50" s="82" t="s">
        <v>627</v>
      </c>
      <c r="D50" s="107"/>
      <c r="E50" s="108"/>
      <c r="F50" s="109" t="s">
        <v>629</v>
      </c>
      <c r="G50" s="110"/>
      <c r="H50" s="109"/>
      <c r="I50" s="110"/>
      <c r="J50" s="109" t="s">
        <v>628</v>
      </c>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1.5</v>
      </c>
      <c r="H55" s="97"/>
      <c r="I55" s="20" t="s">
        <v>7</v>
      </c>
      <c r="J55" s="96">
        <f>I13</f>
        <v>1.8</v>
      </c>
      <c r="K55" s="97"/>
      <c r="L55" s="19"/>
      <c r="M55" s="32"/>
      <c r="W55" s="32"/>
      <c r="X55" s="32"/>
      <c r="Y55" s="32"/>
    </row>
    <row r="56" spans="1:26" ht="16.899999999999999" customHeight="1" x14ac:dyDescent="0.15">
      <c r="A56" s="19"/>
      <c r="B56" s="91" t="s">
        <v>8</v>
      </c>
      <c r="C56" s="91"/>
      <c r="D56" s="91"/>
      <c r="E56" s="91"/>
      <c r="F56" s="91"/>
      <c r="G56" s="92" t="str">
        <f>E17</f>
        <v>応相談</v>
      </c>
      <c r="H56" s="92"/>
      <c r="I56" s="92"/>
      <c r="J56" s="92"/>
      <c r="K56" s="92"/>
      <c r="L56" s="19"/>
      <c r="M56" s="32"/>
      <c r="W56" s="32"/>
      <c r="X56" s="32"/>
      <c r="Y56" s="32"/>
    </row>
    <row r="57" spans="1:26" ht="16.899999999999999" customHeight="1" x14ac:dyDescent="0.15">
      <c r="A57" s="19"/>
      <c r="B57" s="91" t="s">
        <v>12</v>
      </c>
      <c r="C57" s="91"/>
      <c r="D57" s="91"/>
      <c r="E57" s="91"/>
      <c r="F57" s="91"/>
      <c r="G57" s="92">
        <f>J17</f>
        <v>30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6"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0" t="s">
        <v>611</v>
      </c>
      <c r="D3" s="160"/>
      <c r="E3" s="160"/>
      <c r="F3" s="160"/>
      <c r="G3" s="27" t="s">
        <v>4</v>
      </c>
      <c r="H3" s="161" t="s">
        <v>612</v>
      </c>
      <c r="I3" s="161"/>
      <c r="J3" s="161"/>
      <c r="K3" s="161"/>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423</v>
      </c>
      <c r="F9" s="164"/>
      <c r="G9" s="115" t="s">
        <v>47</v>
      </c>
      <c r="H9" s="165"/>
      <c r="I9" s="165"/>
      <c r="J9" s="47">
        <v>500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419</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424</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425</v>
      </c>
      <c r="F15" s="151"/>
      <c r="G15" s="154" t="s">
        <v>48</v>
      </c>
      <c r="H15" s="155"/>
      <c r="I15" s="155"/>
      <c r="J15" s="143" t="s">
        <v>426</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422</v>
      </c>
      <c r="F17" s="123"/>
      <c r="G17" s="124" t="s">
        <v>53</v>
      </c>
      <c r="H17" s="125"/>
      <c r="I17" s="12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427</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thickBot="1" x14ac:dyDescent="0.2">
      <c r="A19" s="23"/>
      <c r="B19" s="129" t="s">
        <v>59</v>
      </c>
      <c r="C19" s="130"/>
      <c r="D19" s="131"/>
      <c r="E19" s="61" t="s">
        <v>54</v>
      </c>
      <c r="F19" s="62">
        <v>2.1</v>
      </c>
      <c r="G19" s="63" t="s">
        <v>40</v>
      </c>
      <c r="H19" s="64" t="s">
        <v>55</v>
      </c>
      <c r="I19" s="62">
        <v>6.2</v>
      </c>
      <c r="J19" s="132" t="s">
        <v>40</v>
      </c>
      <c r="K19" s="133"/>
      <c r="L19" s="23"/>
      <c r="M19" s="43"/>
      <c r="N19" s="43"/>
      <c r="O19" s="43"/>
      <c r="P19" s="43"/>
      <c r="Q19" s="43"/>
      <c r="R19" s="43"/>
      <c r="S19" s="43"/>
      <c r="T19" s="43"/>
      <c r="U19" s="43"/>
      <c r="V19" s="43"/>
      <c r="W19" s="43"/>
      <c r="X19" s="43"/>
      <c r="Y19" s="43"/>
      <c r="Z19" s="43"/>
    </row>
    <row r="20" spans="1:26" ht="75.75" customHeight="1" thickTop="1" thickBot="1" x14ac:dyDescent="0.2">
      <c r="A20" s="23"/>
      <c r="B20" s="129" t="s">
        <v>461</v>
      </c>
      <c r="C20" s="130"/>
      <c r="D20" s="130"/>
      <c r="E20" s="192" t="s">
        <v>472</v>
      </c>
      <c r="F20" s="193"/>
      <c r="G20" s="193"/>
      <c r="H20" s="193"/>
      <c r="I20" s="193"/>
      <c r="J20" s="193"/>
      <c r="K20" s="19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7" t="s">
        <v>450</v>
      </c>
      <c r="E49" s="178"/>
      <c r="F49" s="179" t="s">
        <v>451</v>
      </c>
      <c r="G49" s="180"/>
      <c r="H49" s="179" t="s">
        <v>453</v>
      </c>
      <c r="I49" s="180"/>
      <c r="J49" s="179" t="s">
        <v>456</v>
      </c>
      <c r="K49" s="181"/>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6.899999999999999" customHeight="1" x14ac:dyDescent="0.15">
      <c r="A56" s="19"/>
      <c r="B56" s="91" t="s">
        <v>8</v>
      </c>
      <c r="C56" s="91"/>
      <c r="D56" s="91"/>
      <c r="E56" s="91"/>
      <c r="F56" s="91"/>
      <c r="G56" s="92" t="str">
        <f>E17</f>
        <v>必須</v>
      </c>
      <c r="H56" s="92"/>
      <c r="I56" s="92"/>
      <c r="J56" s="92"/>
      <c r="K56" s="92"/>
      <c r="L56" s="19"/>
      <c r="M56" s="32"/>
      <c r="W56" s="32"/>
      <c r="X56" s="32"/>
      <c r="Y56" s="32"/>
    </row>
    <row r="57" spans="1:26" ht="16.899999999999999"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F33" sqref="F3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B022</v>
      </c>
      <c r="B3" s="71" t="str">
        <f>①会場条件に係るヒアリングシート!E2</f>
        <v>舞踊分野</v>
      </c>
      <c r="C3" s="71" t="str">
        <f>①会場条件に係るヒアリングシート!G2</f>
        <v>現代舞踊</v>
      </c>
      <c r="D3" s="71" t="str">
        <f>①会場条件に係るヒアリングシート!I2</f>
        <v>A区分</v>
      </c>
      <c r="E3" s="71" t="str">
        <f>①会場条件に係るヒアリングシート!K2</f>
        <v>B</v>
      </c>
      <c r="F3" s="71" t="str">
        <f>①会場条件に係るヒアリングシート!C3</f>
        <v>平富恵スペイン舞踊団</v>
      </c>
      <c r="G3" s="71" t="str">
        <f>①会場条件に係るヒアリングシート!H3</f>
        <v>有限会社マジェスティック</v>
      </c>
      <c r="H3" s="71" t="str">
        <f>①会場条件に係るヒアリングシート!E9</f>
        <v>2F以上可(エレベーター必須)</v>
      </c>
      <c r="I3" s="71">
        <f>①会場条件に係るヒアリングシート!J9</f>
        <v>0</v>
      </c>
      <c r="J3" s="71">
        <f>①会場条件に係るヒアリングシート!F10</f>
        <v>15</v>
      </c>
      <c r="K3" s="71">
        <f>①会場条件に係るヒアリングシート!I10</f>
        <v>9</v>
      </c>
      <c r="L3" s="71">
        <f>①会場条件に係るヒアリングシート!F11</f>
        <v>0</v>
      </c>
      <c r="M3" s="71" t="str">
        <f>①会場条件に係るヒアリングシート!F12</f>
        <v>条件が合えば可</v>
      </c>
      <c r="N3" s="71" t="str">
        <f>①会場条件に係るヒアリングシート!J12</f>
        <v>可</v>
      </c>
      <c r="O3" s="71">
        <f>①会場条件に係るヒアリングシート!F13</f>
        <v>1.5</v>
      </c>
      <c r="P3" s="71">
        <f>①会場条件に係るヒアリングシート!I13</f>
        <v>1.8</v>
      </c>
      <c r="Q3" s="71" t="str">
        <f>①会場条件に係るヒアリングシート!E14</f>
        <v>5割程度必要</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応相談</v>
      </c>
      <c r="W3" s="71">
        <f>①会場条件に係るヒアリングシート!J17</f>
        <v>30</v>
      </c>
      <c r="X3" s="71" t="str">
        <f>①会場条件に係るヒアリングシート!E18</f>
        <v>大型トラック</v>
      </c>
      <c r="Y3" s="71">
        <f>①会場条件に係るヒアリングシート!H18</f>
        <v>3</v>
      </c>
      <c r="Z3" s="71">
        <f>①会場条件に係るヒアリングシート!F19</f>
        <v>3</v>
      </c>
      <c r="AA3" s="71">
        <f>①会場条件に係るヒアリングシート!I19</f>
        <v>10</v>
      </c>
      <c r="AB3" s="71" t="str">
        <f>①会場条件に係るヒアリングシート!E20</f>
        <v>舞台は、学校ステージとフロアの両方使って設置いたします。(2段舞台)</v>
      </c>
      <c r="AC3" s="71" t="str">
        <f>①会場条件に係るヒアリングシート!E25</f>
        <v>要</v>
      </c>
      <c r="AD3" s="71" t="str">
        <f>①会場条件に係るヒアリングシート!E26</f>
        <v>体育館の広さ、ステージの広さが分かる図面の提出をお願いいたします。
体育館全体の様子が分かる写真もあると助かります。</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30～40</v>
      </c>
      <c r="AL3" s="90" t="str">
        <f>①会場条件に係るヒアリングシート!F47</f>
        <v>ワークショップ終了後
（例1：ワークショップを3,4時間目に実施の場合→給食後の掃除の時間・昼休みを使って実施）
（例2：ワークショップを5,6時間目に実施の場合→ワークショップ終了直後に実施）</v>
      </c>
      <c r="AM3" s="90" t="str">
        <f>①会場条件に係るヒアリングシート!H47</f>
        <v>児童・生徒の代表として発表するための練習。
ワークショップで学んだ振付や演奏を本番用にアレンジし練習します。
また、本番を想定し、フォーメーション(立ち位置)の練習なども実施します。</v>
      </c>
      <c r="AN3" s="90" t="str">
        <f>①会場条件に係るヒアリングシート!J47</f>
        <v>・ダンス：7～15名(体育館のサイズによる)
・カホン(打楽器)：7名
を代表として選出します。
学校様の希望により、児童・生徒の出演演目を増やすことも可能です。
※後日、復習用の動画をお渡しいたします。(休み時間などに練習をお願いいたします)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f>①会場条件に係るヒアリングシート!D49</f>
        <v>30</v>
      </c>
      <c r="AV3" s="90" t="str">
        <f>①会場条件に係るヒアリングシート!F49</f>
        <v>舞台のセッティング終了後。
開演時間によって異なりますが、
（例1：給食終わってすぐに開場・開演の場合→4時間目頃）
（例2：開場・開演が給食後45分以上ある場合→給食後）</v>
      </c>
      <c r="AW3" s="90" t="str">
        <f>①会場条件に係るヒアリングシート!H49</f>
        <v>①衣装のフィッティング
②本番同様のリハーサル（ミュージシャンの生演奏、舞台照明など）</v>
      </c>
      <c r="AX3" s="90">
        <f>①会場条件に係るヒアリングシート!J49</f>
        <v>0</v>
      </c>
      <c r="AY3" s="90" t="str">
        <f>①会場条件に係るヒアリングシート!C50</f>
        <v>その他（備考に記載）</v>
      </c>
      <c r="AZ3" s="90">
        <f>①会場条件に係るヒアリングシート!D50</f>
        <v>0</v>
      </c>
      <c r="BA3" s="90" t="str">
        <f>①会場条件に係るヒアリングシート!F50</f>
        <v>同上</v>
      </c>
      <c r="BB3" s="90">
        <f>①会場条件に係るヒアリングシート!H50</f>
        <v>0</v>
      </c>
      <c r="BC3" s="90" t="str">
        <f>①会場条件に係るヒアリングシート!J50</f>
        <v>司会進行や、お礼の言葉などを児童が担当する場合、そのメンバーもリハーサルを実施いたします。</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2024-12-06T06:06:51Z</dcterms:modified>
</cp:coreProperties>
</file>