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28680" yWindow="-120" windowWidth="29040" windowHeight="158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H3" i="15"/>
  <c r="AI3" i="15" l="1"/>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<sst xmlns="http://schemas.openxmlformats.org/spreadsheetml/2006/main" count="1467" uniqueCount="624">
  <si>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</si>
  <si>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</si>
  <si>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</si>
  <si>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</si>
  <si>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</si>
  <si>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</si>
  <si>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</si>
  <si>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</si>
  <si>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</si>
  <si>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</si>
  <si>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</si>
  <si>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</si>
  <si>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</si>
  <si>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</si>
  <si>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</si>
  <si>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</si>
  <si>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</si>
  <si>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</si>
  <si>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</si>
  <si>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</si>
  <si>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</si>
  <si>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</si>
  <si>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</si>
  <si>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</si>
  <si>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</si>
  <si>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</si>
  <si>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</si>
  <si>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</si>
  <si>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</si>
  <si>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</si>
  <si>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</si>
  <si>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</si>
  <si>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</si>
  <si>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</si>
  <si>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</si>
  <si>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</si>
  <si>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</si>
  <si>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</si>
  <si>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</si>
  <si>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</si>
  <si>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</si>
  <si>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</si>
  <si>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</si>
  <si>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</si>
  <si>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</si>
  <si>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</si>
  <si>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</si>
  <si>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</si>
  <si>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</si>
  <si>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</si>
  <si>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</si>
  <si>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</si>
  <si>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</si>
  <si>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</si>
  <si>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</si>
  <si>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</si>
  <si>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</si>
  <si>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</si>
  <si>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</si>
  <si>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</si>
  <si>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</si>
  <si>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</si>
  <si>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</si>
  <si>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</si>
  <si>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</si>
  <si>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</si>
  <si>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</si>
  <si>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</si>
  <si>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</si>
  <si>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</si>
  <si>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</si>
  <si>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</si>
  <si>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</si>
  <si>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</si>
  <si>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</si>
  <si>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</si>
  <si>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</si>
  <si>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</si>
  <si>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</si>
  <si>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</si>
  <si>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</si>
  <si>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</si>
  <si>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</si>
  <si>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</si>
  <si>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</si>
  <si>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</si>
  <si>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</si>
  <si>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</si>
  <si>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</si>
  <si>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</si>
  <si>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</si>
  <si>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</si>
  <si>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</si>
  <si>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</si>
  <si>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</si>
  <si>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</si>
  <si>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</si>
  <si>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</si>
  <si>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</si>
  <si>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</si>
  <si>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</si>
  <si>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</si>
  <si>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</si>
  <si>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</si>
  <si>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</si>
  <si>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</si>
  <si>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</si>
  <si>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</si>
  <si>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</si>
  <si>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</si>
  <si>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</si>
  <si>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</si>
  <si>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</si>
  <si>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</si>
  <si>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</si>
  <si>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</si>
  <si>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</si>
  <si>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</si>
  <si>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</si>
  <si>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</si>
  <si>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</si>
  <si>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</si>
  <si>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</si>
  <si>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</si>
  <si>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</si>
  <si>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</si>
  <si>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</si>
  <si>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</si>
  <si>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</si>
  <si>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</si>
  <si>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</si>
  <si>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</si>
  <si>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</si>
  <si>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</si>
  <si>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</si>
  <si>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</si>
  <si>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</si>
  <si>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</si>
  <si>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</si>
  <si>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</si>
  <si>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</si>
  <si>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</si>
  <si>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</si>
  <si>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</si>
  <si>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</si>
  <si>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</si>
  <si>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</si>
  <si>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</si>
  <si>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</si>
  <si>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</si>
  <si>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</si>
  <si>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</si>
  <si>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</si>
  <si>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</si>
  <si>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</si>
  <si>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</si>
  <si>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</si>
  <si>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</si>
  <si>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</si>
  <si>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</si>
  <si>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</si>
  <si>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</si>
  <si>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</si>
  <si>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</si>
  <si>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</si>
  <si>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</si>
  <si>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</si>
  <si>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</si>
  <si>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</si>
  <si>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</si>
  <si>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</si>
  <si>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</si>
  <si>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</si>
  <si>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</si>
  <si>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</si>
  <si>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</si>
  <si>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</si>
  <si>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</si>
  <si>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</si>
  <si>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</si>
  <si>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</si>
  <si>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</si>
  <si>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</si>
  <si>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</si>
  <si>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</si>
  <si>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</si>
  <si>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</si>
  <si>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</si>
  <si>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</si>
  <si>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</si>
  <si>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</si>
  <si>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</si>
  <si>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</si>
  <si>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</si>
  <si>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</si>
  <si>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</si>
  <si>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</si>
  <si>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</si>
  <si>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</si>
  <si>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</si>
  <si>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</si>
  <si>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</si>
  <si>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</si>
  <si>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</si>
  <si>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</si>
  <si>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</si>
  <si>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</si>
  <si>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</si>
  <si>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</si>
  <si>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</si>
  <si>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</si>
  <si>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</si>
  <si>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</si>
  <si>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</si>
  <si>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</si>
  <si>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</si>
  <si>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</si>
  <si>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</si>
  <si>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</si>
  <si>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</si>
  <si>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</si>
  <si>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</si>
  <si>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</si>
  <si>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</si>
  <si>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</si>
  <si>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</si>
  <si>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</si>
  <si>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</si>
  <si>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</si>
  <si>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</si>
  <si>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</si>
  <si>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</si>
  <si>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</si>
  <si>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</si>
  <si>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</si>
  <si>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</si>
  <si>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</si>
  <si>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</si>
  <si>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</si>
  <si>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</si>
  <si>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</si>
  <si>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</si>
  <si>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</si>
  <si>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</si>
  <si>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</si>
  <si>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</si>
  <si>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</si>
  <si>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</si>
  <si>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</si>
  <si>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</si>
  <si>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</si>
  <si>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</si>
  <si>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</si>
  <si>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</si>
  <si>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</si>
  <si>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</si>
  <si>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</si>
  <si>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</si>
  <si>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</si>
  <si>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</si>
  <si>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</si>
  <si>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</si>
  <si>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</si>
  <si>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</si>
  <si>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</si>
  <si>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</si>
  <si>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</si>
  <si>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</si>
  <si>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</si>
  <si>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</si>
  <si>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</si>
  <si>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</si>
  <si>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</si>
  <si>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</si>
  <si>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</si>
  <si>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</si>
  <si>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</si>
  <si>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</si>
  <si>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</si>
  <si>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</si>
  <si>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</si>
  <si>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</si>
  <si>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</si>
  <si>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</si>
  <si>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</si>
  <si>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</si>
  <si>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</si>
  <si>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</si>
  <si>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</si>
  <si>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</si>
  <si>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</si>
  <si>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</si>
  <si>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</si>
  <si>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</si>
  <si>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</si>
  <si>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</si>
  <si>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</si>
  <si>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</si>
  <si>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</si>
  <si>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</si>
  <si>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</si>
  <si>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</si>
  <si>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</si>
  <si>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</si>
  <si>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</si>
  <si>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</si>
  <si>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</si>
  <si>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</si>
  <si>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</si>
  <si>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</si>
  <si>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</si>
  <si>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</si>
  <si>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</si>
  <si>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</si>
  <si>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</si>
  <si>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</si>
  <si>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</si>
  <si>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</si>
  <si>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</si>
  <si>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</si>
  <si>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</si>
  <si>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</si>
  <si>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</si>
  <si>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</si>
  <si>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</si>
  <si>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</si>
  <si>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</si>
  <si>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</si>
  <si>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</si>
  <si>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</si>
  <si>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</si>
  <si>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</si>
  <si>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</si>
  <si>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</si>
  <si>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</si>
  <si>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</si>
  <si>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</si>
  <si>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</si>
  <si>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</si>
  <si>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</si>
  <si>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</si>
  <si>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</si>
  <si>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</si>
  <si>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</si>
  <si>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</si>
  <si>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</si>
  <si>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</si>
  <si>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</si>
  <si>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</si>
  <si>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</si>
  <si>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</si>
  <si>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</si>
  <si>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</si>
  <si>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</si>
  <si>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</si>
  <si>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</si>
  <si>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</si>
  <si>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</si>
  <si>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</si>
  <si>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</si>
  <si>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</si>
  <si>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</si>
  <si>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</si>
  <si>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</si>
  <si>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</si>
  <si>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</si>
  <si>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</si>
  <si>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</si>
  <si>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</si>
  <si>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</si>
  <si>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</si>
  <si>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</si>
  <si>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</si>
  <si>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</si>
  <si>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</si>
  <si>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</si>
  <si>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</si>
  <si>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</si>
  <si>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</si>
  <si>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</si>
  <si>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</si>
  <si>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</si>
  <si>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</si>
  <si>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</si>
  <si>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</si>
  <si>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</si>
  <si>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</si>
  <si>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</si>
  <si>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</si>
  <si>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</si>
  <si>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</si>
  <si>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</si>
  <si>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</si>
  <si>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</si>
  <si>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</si>
  <si>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</si>
  <si>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</si>
  <si>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</si>
  <si>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</si>
  <si>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</si>
  <si>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</si>
  <si>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</si>
  <si>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</si>
  <si>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</si>
  <si>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</si>
  <si>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</si>
  <si>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</si>
  <si>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</si>
  <si>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</si>
  <si>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</si>
  <si>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</si>
  <si>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</si>
  <si>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</si>
  <si>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</si>
  <si>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</si>
  <si>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</si>
  <si>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</si>
  <si>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</si>
  <si>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</si>
  <si>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</si>
  <si>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</si>
  <si>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</si>
  <si>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</si>
  <si>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</si>
  <si>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</si>
  <si>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</si>
  <si>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</si>
  <si>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</si>
  <si>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</si>
  <si>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</si>
  <si>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</si>
  <si>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</si>
  <si>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</si>
  <si>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</si>
  <si>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</si>
  <si>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</si>
  <si>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</si>
  <si>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</si>
  <si>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</si>
  <si>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</si>
  <si>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</si>
  <si>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</si>
  <si>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</si>
  <si>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</si>
  <si>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</si>
  <si>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</si>
  <si>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</si>
  <si>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</si>
  <si>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</si>
  <si>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</si>
  <si>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</si>
  <si>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</si>
  <si>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</si>
  <si>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</si>
  <si>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</si>
  <si>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</si>
  <si>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</si>
  <si>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</si>
  <si>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</si>
  <si>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</si>
  <si>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</si>
  <si>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</si>
  <si>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</si>
  <si>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</si>
  <si>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</si>
  <si>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</si>
  <si>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</si>
  <si>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</si>
  <si>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</si>
  <si>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</si>
  <si>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</si>
  <si>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</si>
  <si>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</si>
  <si>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</si>
  <si>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</si>
  <si>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</si>
  <si>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</si>
  <si>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</si>
  <si>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</si>
  <si>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</si>
  <si>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</si>
  <si>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</si>
  <si>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</si>
  <si>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</si>
  <si>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</si>
  <si>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</si>
  <si>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</si>
  <si>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</si>
  <si>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</si>
  <si>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</si>
  <si>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</si>
  <si>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</si>
  <si>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</si>
  <si>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</si>
  <si>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</si>
  <si>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</si>
  <si>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</si>
  <si>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</si>
  <si>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</si>
  <si>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</si>
  <si>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</si>
  <si>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</si>
  <si>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</si>
  <si>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</si>
  <si>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</si>
  <si>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</si>
  <si>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</si>
  <si>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</si>
  <si>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</si>
  <si>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</si>
  <si>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</si>
  <si>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</si>
  <si>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</si>
  <si>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</si>
  <si>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</si>
  <si>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</si>
  <si>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</si>
  <si>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</si>
  <si>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</si>
  <si>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</si>
  <si>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</si>
  <si>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</si>
  <si>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</si>
  <si>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</si>
  <si>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</si>
  <si>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</si>
  <si>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</si>
  <si>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</si>
  <si>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</si>
  <si>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</si>
  <si>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</si>
  <si>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</si>
  <si>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</si>
  <si>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</si>
  <si>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</si>
  <si>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</si>
  <si>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</si>
  <si>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</si>
  <si>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</si>
  <si>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</si>
  <si>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</si>
  <si>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</si>
  <si>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</si>
  <si>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</si>
  <si>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</si>
  <si>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</si>
  <si>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</si>
  <si>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</si>
  <si>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</si>
  <si>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</si>
  <si>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</si>
  <si>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</si>
  <si>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</si>
  <si>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</si>
  <si>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</si>
  <si>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</si>
  <si>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</si>
  <si>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</si>
  <si>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</si>
  <si>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</si>
  <si>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</si>
  <si>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</si>
  <si>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</si>
  <si>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</si>
  <si>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</si>
  <si>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</si>
  <si>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</si>
  <si>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</si>
  <si>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</si>
  <si>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</si>
  <si>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</si>
  <si>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</si>
  <si>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</si>
  <si>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</si>
  <si>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</si>
  <si>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</si>
  <si>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</si>
  <si>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</si>
  <si>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</si>
  <si>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</si>
  <si>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</si>
  <si>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</si>
  <si>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</si>
  <si>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</si>
  <si>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</si>
  <si>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</si>
  <si>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</si>
  <si>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</si>
  <si>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</si>
  <si>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</si>
  <si>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</si>
  <si>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</si>
  <si>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</si>
  <si>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</si>
  <si>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</si>
  <si>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</si>
  <si>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</si>
  <si>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</si>
  <si>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</si>
  <si>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</si>
  <si>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</si>
  <si>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</si>
  <si>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</si>
  <si>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</si>
  <si>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</si>
  <si>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</si>
  <si>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</si>
  <si>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</si>
  <si>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</si>
  <si>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</si>
  <si>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</si>
  <si>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</si>
  <si>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</si>
  <si>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不問</t>
    <rPh sb="0" eb="2">
      <t>フモン</t>
    </rPh>
    <phoneticPr fontId="1"/>
  </si>
  <si>
    <t>可</t>
  </si>
  <si>
    <t>不要</t>
  </si>
  <si>
    <t>必ず使う</t>
  </si>
  <si>
    <t>応相談</t>
  </si>
  <si>
    <t>ハイエース</t>
  </si>
  <si>
    <t>ピアノの調律が必要です。</t>
    <phoneticPr fontId="1"/>
  </si>
  <si>
    <t>フロア上にピアノの設置が難しい場合はあらかじめお知らせください。</t>
    <rPh sb="3" eb="4">
      <t>ジョウ</t>
    </rPh>
    <rPh sb="9" eb="11">
      <t>セッチ</t>
    </rPh>
    <rPh sb="12" eb="13">
      <t>ムズカ</t>
    </rPh>
    <rPh sb="15" eb="17">
      <t>バアイ</t>
    </rPh>
    <rPh sb="24" eb="25">
      <t>シ</t>
    </rPh>
    <phoneticPr fontId="1"/>
  </si>
  <si>
    <t>ピアノは基本的にはフロア上が望ましいですが、実施校の状況に応じた対応が可能です（ステージ上も可）。</t>
    <rPh sb="4" eb="7">
      <t>キホンテキ</t>
    </rPh>
    <rPh sb="12" eb="13">
      <t>ウエ</t>
    </rPh>
    <rPh sb="14" eb="15">
      <t>ノゾ</t>
    </rPh>
    <rPh sb="44" eb="45">
      <t>ジョウ</t>
    </rPh>
    <rPh sb="46" eb="47">
      <t>カ</t>
    </rPh>
    <phoneticPr fontId="1"/>
  </si>
  <si>
    <t>学校備品のひな壇を使用させていただきます。</t>
    <phoneticPr fontId="1"/>
  </si>
  <si>
    <t>ステージ両袖を使用するためスペースを確保してください（袖が使用できない場合は目隠し用のパーテーションを使用させていただきます。）</t>
    <rPh sb="4" eb="6">
      <t>リョウソデ</t>
    </rPh>
    <rPh sb="7" eb="9">
      <t>シヨウ</t>
    </rPh>
    <rPh sb="18" eb="20">
      <t>カクホ</t>
    </rPh>
    <rPh sb="27" eb="28">
      <t>ソデ</t>
    </rPh>
    <rPh sb="29" eb="31">
      <t>シヨウ</t>
    </rPh>
    <rPh sb="35" eb="37">
      <t>バアイ</t>
    </rPh>
    <rPh sb="38" eb="40">
      <t>メカク</t>
    </rPh>
    <rPh sb="41" eb="42">
      <t>ヨウ</t>
    </rPh>
    <rPh sb="51" eb="53">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</si>
</sst>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xf numFmtId="0" fontId="32" fillId="0" borderId="0" xfId="0" applyNumberFormat="1" applyFont="1">
      <alignment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1164137"/>
          <a:ext cx="7766731" cy="88688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50884" y="1117806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653259" y="11214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730250</xdr:colOff>
      <xdr:row>68</xdr:row>
      <xdr:rowOff>57454</xdr:rowOff>
    </xdr:from>
    <xdr:to>
      <xdr:col>9</xdr:col>
      <xdr:colOff>187326</xdr:colOff>
      <xdr:row>77</xdr:row>
      <xdr:rowOff>33263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74813" y="22560267"/>
          <a:ext cx="4791076" cy="19760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endParaRPr kumimoji="1" lang="ja-JP" altLang="en-US" sz="2400"/>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132802</xdr:rowOff>
    </xdr:from>
    <xdr:to>
      <xdr:col>9</xdr:col>
      <xdr:colOff>197929</xdr:colOff>
      <xdr:row>77</xdr:row>
      <xdr:rowOff>19837</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993052"/>
          <a:ext cx="5198554" cy="363285"/>
          <a:chOff x="1076477" y="15070666"/>
          <a:chExt cx="4160761" cy="42623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69372" y="15133956"/>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１４　ｍ以上</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3361681"/>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4001358"/>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294653</xdr:colOff>
      <xdr:row>98</xdr:row>
      <xdr:rowOff>53407</xdr:rowOff>
    </xdr:from>
    <xdr:to>
      <xdr:col>9</xdr:col>
      <xdr:colOff>531813</xdr:colOff>
      <xdr:row>102</xdr:row>
      <xdr:rowOff>150813</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5049216" y="29152282"/>
          <a:ext cx="1761160" cy="82765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a:t>
          </a: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5470771"/>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994456"/>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994456"/>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994456"/>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3281018"/>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2557291"/>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2154274"/>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728340"/>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266731</xdr:colOff>
      <xdr:row>61</xdr:row>
      <xdr:rowOff>182563</xdr:rowOff>
    </xdr:from>
    <xdr:to>
      <xdr:col>6</xdr:col>
      <xdr:colOff>714375</xdr:colOff>
      <xdr:row>65</xdr:row>
      <xdr:rowOff>158751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3497294" y="21089938"/>
          <a:ext cx="1209644" cy="8969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1133594"/>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1143256"/>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547753</xdr:colOff>
      <xdr:row>69</xdr:row>
      <xdr:rowOff>86690</xdr:rowOff>
    </xdr:from>
    <xdr:to>
      <xdr:col>4</xdr:col>
      <xdr:colOff>298173</xdr:colOff>
      <xdr:row>72</xdr:row>
      <xdr:rowOff>41249</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492316" y="22811753"/>
          <a:ext cx="1274420" cy="6213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1216923"/>
          <a:ext cx="2893483" cy="1339196"/>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560419</xdr:colOff>
      <xdr:row>62</xdr:row>
      <xdr:rowOff>55561</xdr:rowOff>
    </xdr:from>
    <xdr:to>
      <xdr:col>3</xdr:col>
      <xdr:colOff>111126</xdr:colOff>
      <xdr:row>65</xdr:row>
      <xdr:rowOff>95250</xdr:rowOff>
    </xdr:to>
    <xdr:sp macro="" textlink="">
      <xdr:nvSpPr>
        <xdr:cNvPr id="96" name="テキスト ボックス 95">
          <a:extLst>
            <a:ext uri="{FF2B5EF4-FFF2-40B4-BE49-F238E27FC236}">
              <a16:creationId xmlns:a16="http://schemas.microsoft.com/office/drawing/2014/main" id="{F4CCD715-5420-4DDC-B752-27B5C8952D89}"/>
            </a:ext>
          </a:extLst>
        </xdr:cNvPr>
        <xdr:cNvSpPr txBox="1"/>
      </xdr:nvSpPr>
      <xdr:spPr>
        <a:xfrm>
          <a:off x="742982" y="21193124"/>
          <a:ext cx="1074707" cy="7302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9</xdr:col>
      <xdr:colOff>155606</xdr:colOff>
      <xdr:row>62</xdr:row>
      <xdr:rowOff>95249</xdr:rowOff>
    </xdr:from>
    <xdr:to>
      <xdr:col>10</xdr:col>
      <xdr:colOff>468313</xdr:colOff>
      <xdr:row>65</xdr:row>
      <xdr:rowOff>134938</xdr:rowOff>
    </xdr:to>
    <xdr:sp macro="" textlink="">
      <xdr:nvSpPr>
        <xdr:cNvPr id="97" name="テキスト ボックス 96">
          <a:extLst>
            <a:ext uri="{FF2B5EF4-FFF2-40B4-BE49-F238E27FC236}">
              <a16:creationId xmlns:a16="http://schemas.microsoft.com/office/drawing/2014/main" id="{F4CCD715-5420-4DDC-B752-27B5C8952D89}"/>
            </a:ext>
          </a:extLst>
        </xdr:cNvPr>
        <xdr:cNvSpPr txBox="1"/>
      </xdr:nvSpPr>
      <xdr:spPr>
        <a:xfrm>
          <a:off x="6434169" y="21232812"/>
          <a:ext cx="1074707" cy="7302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8</xdr:col>
      <xdr:colOff>142321</xdr:colOff>
      <xdr:row>65</xdr:row>
      <xdr:rowOff>222250</xdr:rowOff>
    </xdr:from>
    <xdr:to>
      <xdr:col>10</xdr:col>
      <xdr:colOff>185667</xdr:colOff>
      <xdr:row>67</xdr:row>
      <xdr:rowOff>50154</xdr:rowOff>
    </xdr:to>
    <xdr:grpSp>
      <xdr:nvGrpSpPr>
        <xdr:cNvPr id="98" name="グループ化 97">
          <a:extLst>
            <a:ext uri="{FF2B5EF4-FFF2-40B4-BE49-F238E27FC236}">
              <a16:creationId xmlns:a16="http://schemas.microsoft.com/office/drawing/2014/main" id="{C7D174AF-E0B6-4486-83C2-F297E5CE3E74}"/>
            </a:ext>
          </a:extLst>
        </xdr:cNvPr>
        <xdr:cNvGrpSpPr/>
      </xdr:nvGrpSpPr>
      <xdr:grpSpPr>
        <a:xfrm>
          <a:off x="6178790" y="22713156"/>
          <a:ext cx="1710221" cy="292248"/>
          <a:chOff x="13749130" y="11015869"/>
          <a:chExt cx="1540566" cy="275717"/>
        </a:xfrm>
      </xdr:grpSpPr>
      <xdr:cxnSp macro="">
        <xdr:nvCxnSpPr>
          <xdr:cNvPr id="99" name="直線矢印コネクタ 98">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221696</xdr:colOff>
      <xdr:row>65</xdr:row>
      <xdr:rowOff>206375</xdr:rowOff>
    </xdr:from>
    <xdr:to>
      <xdr:col>4</xdr:col>
      <xdr:colOff>265042</xdr:colOff>
      <xdr:row>67</xdr:row>
      <xdr:rowOff>34279</xdr:rowOff>
    </xdr:to>
    <xdr:grpSp>
      <xdr:nvGrpSpPr>
        <xdr:cNvPr id="101" name="グループ化 100">
          <a:extLst>
            <a:ext uri="{FF2B5EF4-FFF2-40B4-BE49-F238E27FC236}">
              <a16:creationId xmlns:a16="http://schemas.microsoft.com/office/drawing/2014/main" id="{C7D174AF-E0B6-4486-83C2-F297E5CE3E74}"/>
            </a:ext>
          </a:extLst>
        </xdr:cNvPr>
        <xdr:cNvGrpSpPr/>
      </xdr:nvGrpSpPr>
      <xdr:grpSpPr>
        <a:xfrm>
          <a:off x="1257540" y="22697281"/>
          <a:ext cx="1710221" cy="292248"/>
          <a:chOff x="13749130" y="11015869"/>
          <a:chExt cx="1540566" cy="275717"/>
        </a:xfrm>
      </xdr:grpSpPr>
      <xdr:cxnSp macro="">
        <xdr:nvCxnSpPr>
          <xdr:cNvPr id="102" name="直線矢印コネクタ 101">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oneCellAnchor>
    <xdr:from>
      <xdr:col>4</xdr:col>
      <xdr:colOff>328961</xdr:colOff>
      <xdr:row>73</xdr:row>
      <xdr:rowOff>9319</xdr:rowOff>
    </xdr:from>
    <xdr:ext cx="2536335" cy="492443"/>
    <xdr:sp macro="" textlink="">
      <xdr:nvSpPr>
        <xdr:cNvPr id="104" name="テキスト ボックス 103">
          <a:extLst>
            <a:ext uri="{FF2B5EF4-FFF2-40B4-BE49-F238E27FC236}">
              <a16:creationId xmlns:a16="http://schemas.microsoft.com/office/drawing/2014/main" id="{1C84AAAD-DD0D-4EB7-950C-43E67EB6E70B}"/>
            </a:ext>
          </a:extLst>
        </xdr:cNvPr>
        <xdr:cNvSpPr txBox="1"/>
      </xdr:nvSpPr>
      <xdr:spPr>
        <a:xfrm>
          <a:off x="2797524" y="23623382"/>
          <a:ext cx="253633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アクティングエリア</a:t>
          </a:r>
        </a:p>
      </xdr:txBody>
    </xdr:sp>
    <xdr:clientData/>
  </xdr:oneCellAnchor>
  <xdr:twoCellAnchor>
    <xdr:from>
      <xdr:col>2</xdr:col>
      <xdr:colOff>627507</xdr:colOff>
      <xdr:row>78</xdr:row>
      <xdr:rowOff>209826</xdr:rowOff>
    </xdr:from>
    <xdr:to>
      <xdr:col>5</xdr:col>
      <xdr:colOff>746125</xdr:colOff>
      <xdr:row>86</xdr:row>
      <xdr:rowOff>142875</xdr:rowOff>
    </xdr:to>
    <xdr:sp macro="" textlink="">
      <xdr:nvSpPr>
        <xdr:cNvPr id="105" name="正方形/長方形 104">
          <a:extLst>
            <a:ext uri="{FF2B5EF4-FFF2-40B4-BE49-F238E27FC236}">
              <a16:creationId xmlns:a16="http://schemas.microsoft.com/office/drawing/2014/main" id="{25F04AC7-95BD-417A-9818-10B5C6DDE0F2}"/>
            </a:ext>
          </a:extLst>
        </xdr:cNvPr>
        <xdr:cNvSpPr/>
      </xdr:nvSpPr>
      <xdr:spPr>
        <a:xfrm>
          <a:off x="1572070" y="24935139"/>
          <a:ext cx="2404618" cy="164754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365569</xdr:colOff>
      <xdr:row>79</xdr:row>
      <xdr:rowOff>3451</xdr:rowOff>
    </xdr:from>
    <xdr:to>
      <xdr:col>9</xdr:col>
      <xdr:colOff>444500</xdr:colOff>
      <xdr:row>86</xdr:row>
      <xdr:rowOff>142875</xdr:rowOff>
    </xdr:to>
    <xdr:sp macro="" textlink="">
      <xdr:nvSpPr>
        <xdr:cNvPr id="106" name="正方形/長方形 105">
          <a:extLst>
            <a:ext uri="{FF2B5EF4-FFF2-40B4-BE49-F238E27FC236}">
              <a16:creationId xmlns:a16="http://schemas.microsoft.com/office/drawing/2014/main" id="{25F04AC7-95BD-417A-9818-10B5C6DDE0F2}"/>
            </a:ext>
          </a:extLst>
        </xdr:cNvPr>
        <xdr:cNvSpPr/>
      </xdr:nvSpPr>
      <xdr:spPr>
        <a:xfrm>
          <a:off x="4358132" y="24951014"/>
          <a:ext cx="2364931" cy="16316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635444</xdr:colOff>
      <xdr:row>88</xdr:row>
      <xdr:rowOff>3451</xdr:rowOff>
    </xdr:from>
    <xdr:to>
      <xdr:col>5</xdr:col>
      <xdr:colOff>754062</xdr:colOff>
      <xdr:row>95</xdr:row>
      <xdr:rowOff>111125</xdr:rowOff>
    </xdr:to>
    <xdr:sp macro="" textlink="">
      <xdr:nvSpPr>
        <xdr:cNvPr id="107" name="正方形/長方形 106">
          <a:extLst>
            <a:ext uri="{FF2B5EF4-FFF2-40B4-BE49-F238E27FC236}">
              <a16:creationId xmlns:a16="http://schemas.microsoft.com/office/drawing/2014/main" id="{25F04AC7-95BD-417A-9818-10B5C6DDE0F2}"/>
            </a:ext>
          </a:extLst>
        </xdr:cNvPr>
        <xdr:cNvSpPr/>
      </xdr:nvSpPr>
      <xdr:spPr>
        <a:xfrm>
          <a:off x="1580007" y="26887764"/>
          <a:ext cx="2404618" cy="164754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381444</xdr:colOff>
      <xdr:row>88</xdr:row>
      <xdr:rowOff>11388</xdr:rowOff>
    </xdr:from>
    <xdr:to>
      <xdr:col>9</xdr:col>
      <xdr:colOff>460375</xdr:colOff>
      <xdr:row>95</xdr:row>
      <xdr:rowOff>103187</xdr:rowOff>
    </xdr:to>
    <xdr:sp macro="" textlink="">
      <xdr:nvSpPr>
        <xdr:cNvPr id="108" name="正方形/長方形 107">
          <a:extLst>
            <a:ext uri="{FF2B5EF4-FFF2-40B4-BE49-F238E27FC236}">
              <a16:creationId xmlns:a16="http://schemas.microsoft.com/office/drawing/2014/main" id="{25F04AC7-95BD-417A-9818-10B5C6DDE0F2}"/>
            </a:ext>
          </a:extLst>
        </xdr:cNvPr>
        <xdr:cNvSpPr/>
      </xdr:nvSpPr>
      <xdr:spPr>
        <a:xfrm>
          <a:off x="4374007" y="26895701"/>
          <a:ext cx="2364931" cy="16316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522012</xdr:colOff>
      <xdr:row>70</xdr:row>
      <xdr:rowOff>63499</xdr:rowOff>
    </xdr:from>
    <xdr:to>
      <xdr:col>2</xdr:col>
      <xdr:colOff>420687</xdr:colOff>
      <xdr:row>71</xdr:row>
      <xdr:rowOff>138595</xdr:rowOff>
    </xdr:to>
    <xdr:cxnSp macro="">
      <xdr:nvCxnSpPr>
        <xdr:cNvPr id="109" name="直線コネクタ 108">
          <a:extLst>
            <a:ext uri="{FF2B5EF4-FFF2-40B4-BE49-F238E27FC236}">
              <a16:creationId xmlns:a16="http://schemas.microsoft.com/office/drawing/2014/main" id="{5E7866EB-4F33-4EEE-9431-F0EF562E80C0}"/>
            </a:ext>
          </a:extLst>
        </xdr:cNvPr>
        <xdr:cNvCxnSpPr/>
      </xdr:nvCxnSpPr>
      <xdr:spPr>
        <a:xfrm flipH="1">
          <a:off x="704575" y="23010812"/>
          <a:ext cx="660675" cy="29734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386936</xdr:colOff>
      <xdr:row>69</xdr:row>
      <xdr:rowOff>198437</xdr:rowOff>
    </xdr:from>
    <xdr:to>
      <xdr:col>10</xdr:col>
      <xdr:colOff>341312</xdr:colOff>
      <xdr:row>71</xdr:row>
      <xdr:rowOff>55562</xdr:rowOff>
    </xdr:to>
    <xdr:cxnSp macro="">
      <xdr:nvCxnSpPr>
        <xdr:cNvPr id="111" name="直線コネクタ 110">
          <a:extLst>
            <a:ext uri="{FF2B5EF4-FFF2-40B4-BE49-F238E27FC236}">
              <a16:creationId xmlns:a16="http://schemas.microsoft.com/office/drawing/2014/main" id="{6BE6996B-5588-42C0-883B-AB0A8987B5F1}"/>
            </a:ext>
          </a:extLst>
        </xdr:cNvPr>
        <xdr:cNvCxnSpPr/>
      </xdr:nvCxnSpPr>
      <xdr:spPr>
        <a:xfrm>
          <a:off x="6665499" y="22923500"/>
          <a:ext cx="716376" cy="3016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495</v>
      </c>
      <c r="D2" s="27" t="s">
        <v>5</v>
      </c>
      <c r="E2" s="29" t="str">
        <f>VLOOKUP($C$2,'R7_制作団体一覧'!A:H,2,FALSE)</f>
        <v>音楽</v>
      </c>
      <c r="F2" s="26" t="s">
        <v>2</v>
      </c>
      <c r="G2" s="30" t="str">
        <f>VLOOKUP($C$2,'R7_制作団体一覧'!A:H,3,FALSE)</f>
        <v>合唱</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新国立劇場合唱団</v>
      </c>
      <c r="D3" s="97"/>
      <c r="E3" s="97"/>
      <c r="F3" s="97"/>
      <c r="G3" s="27" t="s">
        <v>4</v>
      </c>
      <c r="H3" s="98" t="str">
        <f>VLOOKUP($C$2,'R7_制作団体一覧'!A:H,7,FALSE)</f>
        <v>公益財団法人新国立劇場運営財団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613</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617</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618</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4.7</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621</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619</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620</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t="s">
        <v>622</v>
      </c>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54" customHeight="1" x14ac:dyDescent="0.15">
      <c r="B36" s="41">
        <v>4</v>
      </c>
      <c r="C36" s="169" t="s">
        <v>623</v>
      </c>
      <c r="D36" s="170"/>
      <c r="E36" s="170"/>
      <c r="F36" s="170"/>
      <c r="G36" s="171"/>
      <c r="H36" s="171"/>
      <c r="I36" s="171"/>
      <c r="J36" s="171"/>
      <c r="K36" s="171"/>
      <c r="L36" s="21"/>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6:F36"/>
    <mergeCell ref="G36:K36"/>
    <mergeCell ref="C37:F37"/>
    <mergeCell ref="G37:K37"/>
    <mergeCell ref="B32:F32"/>
    <mergeCell ref="G32:K32"/>
    <mergeCell ref="C33:F33"/>
    <mergeCell ref="G33:K33"/>
    <mergeCell ref="C35:F35"/>
    <mergeCell ref="G35:K35"/>
    <mergeCell ref="G34:K34"/>
    <mergeCell ref="C34:F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F27" sqref="F2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7" t="s">
        <v>430</v>
      </c>
      <c r="AK2" s="197" t="s">
        <v>433</v>
      </c>
      <c r="AL2" s="197" t="s">
        <v>431</v>
      </c>
      <c r="AM2" s="197" t="s">
        <v>432</v>
      </c>
      <c r="AN2" s="197" t="s">
        <v>434</v>
      </c>
      <c r="AO2" s="197" t="s">
        <v>430</v>
      </c>
      <c r="AP2" s="197" t="s">
        <v>433</v>
      </c>
      <c r="AQ2" s="197" t="s">
        <v>431</v>
      </c>
      <c r="AR2" s="197" t="s">
        <v>432</v>
      </c>
      <c r="AS2" s="197" t="s">
        <v>434</v>
      </c>
      <c r="AT2" s="197" t="s">
        <v>430</v>
      </c>
      <c r="AU2" s="197" t="s">
        <v>433</v>
      </c>
      <c r="AV2" s="197" t="s">
        <v>431</v>
      </c>
      <c r="AW2" s="197" t="s">
        <v>432</v>
      </c>
      <c r="AX2" s="197" t="s">
        <v>434</v>
      </c>
      <c r="AY2" s="197" t="s">
        <v>430</v>
      </c>
      <c r="AZ2" s="197" t="s">
        <v>433</v>
      </c>
      <c r="BA2" s="197" t="s">
        <v>431</v>
      </c>
      <c r="BB2" s="197" t="s">
        <v>432</v>
      </c>
      <c r="BC2" s="197" t="s">
        <v>434</v>
      </c>
    </row>
    <row r="3" spans="1:55" ht="13.5" customHeight="1" x14ac:dyDescent="0.15">
      <c r="A3" s="71" t="str">
        <f>①会場条件に係るヒアリングシート!C2</f>
        <v>C025</v>
      </c>
      <c r="B3" s="71" t="str">
        <f>①会場条件に係るヒアリングシート!E2</f>
        <v>音楽</v>
      </c>
      <c r="C3" s="71" t="str">
        <f>①会場条件に係るヒアリングシート!G2</f>
        <v>合唱</v>
      </c>
      <c r="D3" s="71" t="str">
        <f>①会場条件に係るヒアリングシート!I2</f>
        <v>A区分</v>
      </c>
      <c r="E3" s="71" t="str">
        <f>①会場条件に係るヒアリングシート!K2</f>
        <v>C</v>
      </c>
      <c r="F3" s="71" t="str">
        <f>①会場条件に係るヒアリングシート!C3</f>
        <v>新国立劇場合唱団</v>
      </c>
      <c r="G3" s="71" t="str">
        <f>①会場条件に係るヒアリングシート!H3</f>
        <v>公益財団法人新国立劇場運営財団</v>
      </c>
      <c r="H3" s="71" t="str">
        <f>①会場条件に係るヒアリングシート!E9</f>
        <v>2F以上応相談</v>
      </c>
      <c r="I3" s="71" t="str">
        <f>①会場条件に係るヒアリングシート!J9</f>
        <v>不問</v>
      </c>
      <c r="J3" s="71">
        <f>①会場条件に係るヒアリングシート!F10</f>
        <v>10</v>
      </c>
      <c r="K3" s="71">
        <f>①会場条件に係るヒアリングシート!I10</f>
        <v>5</v>
      </c>
      <c r="L3" s="71">
        <f>①会場条件に係るヒアリングシート!F11</f>
        <v>3</v>
      </c>
      <c r="M3" s="71" t="str">
        <f>①会場条件に係るヒアリングシート!F12</f>
        <v>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4.7</v>
      </c>
      <c r="AB3" s="71" t="str">
        <f>①会場条件に係るヒアリングシート!E20</f>
        <v>ピアノは基本的にはフロア上が望ましいですが、実施校の状況に応じた対応が可能です（ステージ上も可）。</v>
      </c>
      <c r="AC3" s="71" t="str">
        <f>①会場条件に係るヒアリングシート!E25</f>
        <v>要</v>
      </c>
      <c r="AD3" s="71">
        <f>①会場条件に係るヒアリングシート!E26</f>
        <v>0</v>
      </c>
      <c r="AE3" s="71" t="str">
        <f>①会場条件に係るヒアリングシート!C33</f>
        <v>ピアノの調律が必要です。</v>
      </c>
      <c r="AF3" s="71" t="str">
        <f>①会場条件に係るヒアリングシート!C35</f>
        <v>学校備品のひな壇を使用させていただきます。</v>
      </c>
      <c r="AG3" s="71" t="str">
        <f>①会場条件に係るヒアリングシート!C36</f>
        <v>ステージ両袖を使用するためスペースを確保してください（袖が使用できない場合は目隠し用のパーテーションを使用させていただきます。）</v>
      </c>
      <c r="AH3" s="71" t="str">
        <f>①会場条件に係るヒアリングシート!C36</f>
        <v>ステージ両袖を使用するためスペースを確保してください（袖が使用できない場合は目隠し用のパーテーションを使用させていただきます。）</v>
      </c>
      <c r="AI3" s="71">
        <f>①会場条件に係るヒアリングシート!C37</f>
        <v>0</v>
      </c>
      <c r="AJ3" s="198">
        <f>①会場条件に係るヒアリングシート!C47</f>
        <v>0</v>
      </c>
      <c r="AK3" s="198">
        <f>①会場条件に係るヒアリングシート!D47</f>
        <v>0</v>
      </c>
      <c r="AL3" s="198">
        <f>①会場条件に係るヒアリングシート!F47</f>
        <v>0</v>
      </c>
      <c r="AM3" s="198">
        <f>①会場条件に係るヒアリングシート!H47</f>
        <v>0</v>
      </c>
      <c r="AN3" s="198">
        <f>①会場条件に係るヒアリングシート!J47</f>
        <v>0</v>
      </c>
      <c r="AO3" s="198">
        <f>①会場条件に係るヒアリングシート!C48</f>
        <v>0</v>
      </c>
      <c r="AP3" s="198">
        <f>①会場条件に係るヒアリングシート!D48</f>
        <v>0</v>
      </c>
      <c r="AQ3" s="198">
        <f>①会場条件に係るヒアリングシート!F48</f>
        <v>0</v>
      </c>
      <c r="AR3" s="198">
        <f>①会場条件に係るヒアリングシート!H48</f>
        <v>0</v>
      </c>
      <c r="AS3" s="198">
        <f>①会場条件に係るヒアリングシート!J48</f>
        <v>0</v>
      </c>
      <c r="AT3" s="198">
        <f>①会場条件に係るヒアリングシート!C49</f>
        <v>0</v>
      </c>
      <c r="AU3" s="198">
        <f>①会場条件に係るヒアリングシート!D49</f>
        <v>0</v>
      </c>
      <c r="AV3" s="198">
        <f>①会場条件に係るヒアリングシート!F49</f>
        <v>0</v>
      </c>
      <c r="AW3" s="198">
        <f>①会場条件に係るヒアリングシート!H49</f>
        <v>0</v>
      </c>
      <c r="AX3" s="198">
        <f>①会場条件に係るヒアリングシート!J49</f>
        <v>0</v>
      </c>
      <c r="AY3" s="198">
        <f>①会場条件に係るヒアリングシート!C50</f>
        <v>0</v>
      </c>
      <c r="AZ3" s="198">
        <f>①会場条件に係るヒアリングシート!D50</f>
        <v>0</v>
      </c>
      <c r="BA3" s="198">
        <f>①会場条件に係るヒアリングシート!F50</f>
        <v>0</v>
      </c>
      <c r="BB3" s="198">
        <f>①会場条件に係るヒアリングシート!H50</f>
        <v>0</v>
      </c>
      <c r="BC3" s="198">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2024-12-06T03:08:49Z</dcterms:modified>
</cp:coreProperties>
</file>