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<sst xmlns="http://schemas.openxmlformats.org/spreadsheetml/2006/main" count="1473" uniqueCount="631">
  <si>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</si>
  <si>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</si>
  <si>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</si>
  <si>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</si>
  <si>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</si>
  <si>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</si>
  <si>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</si>
  <si>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</si>
  <si>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</si>
  <si>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</si>
  <si>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</si>
  <si>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</si>
  <si>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</si>
  <si>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</si>
  <si>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</si>
  <si>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</si>
  <si>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</si>
  <si>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</si>
  <si>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</si>
  <si>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</si>
  <si>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</si>
  <si>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</si>
  <si>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</si>
  <si>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</si>
  <si>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</si>
  <si>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</si>
  <si>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</si>
  <si>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</si>
  <si>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</si>
  <si>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</si>
  <si>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</si>
  <si>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</si>
  <si>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</si>
  <si>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</si>
  <si>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</si>
  <si>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</si>
  <si>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</si>
  <si>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</si>
  <si>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</si>
  <si>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</si>
  <si>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</si>
  <si>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</si>
  <si>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</si>
  <si>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</si>
  <si>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</si>
  <si>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</si>
  <si>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</si>
  <si>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</si>
  <si>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</si>
  <si>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</si>
  <si>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</si>
  <si>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</si>
  <si>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</si>
  <si>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</si>
  <si>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</si>
  <si>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</si>
  <si>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</si>
  <si>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</si>
  <si>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</si>
  <si>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</si>
  <si>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</si>
  <si>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</si>
  <si>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</si>
  <si>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</si>
  <si>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</si>
  <si>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</si>
  <si>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</si>
  <si>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</si>
  <si>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</si>
  <si>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</si>
  <si>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</si>
  <si>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</si>
  <si>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</si>
  <si>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</si>
  <si>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</si>
  <si>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</si>
  <si>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</si>
  <si>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</si>
  <si>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</si>
  <si>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</si>
  <si>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</si>
  <si>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</si>
  <si>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</si>
  <si>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</si>
  <si>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</si>
  <si>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</si>
  <si>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</si>
  <si>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</si>
  <si>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</si>
  <si>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</si>
  <si>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</si>
  <si>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</si>
  <si>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</si>
  <si>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</si>
  <si>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</si>
  <si>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</si>
  <si>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</si>
  <si>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</si>
  <si>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</si>
  <si>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</si>
  <si>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</si>
  <si>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</si>
  <si>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</si>
  <si>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</si>
  <si>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</si>
  <si>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</si>
  <si>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</si>
  <si>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</si>
  <si>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</si>
  <si>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</si>
  <si>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</si>
  <si>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</si>
  <si>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</si>
  <si>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</si>
  <si>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</si>
  <si>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</si>
  <si>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</si>
  <si>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</si>
  <si>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</si>
  <si>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</si>
  <si>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</si>
  <si>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</si>
  <si>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</si>
  <si>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</si>
  <si>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</si>
  <si>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</si>
  <si>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</si>
  <si>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</si>
  <si>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</si>
  <si>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</si>
  <si>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</si>
  <si>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</si>
  <si>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</si>
  <si>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</si>
  <si>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</si>
  <si>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</si>
  <si>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</si>
  <si>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</si>
  <si>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</si>
  <si>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</si>
  <si>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</si>
  <si>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</si>
  <si>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</si>
  <si>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</si>
  <si>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</si>
  <si>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</si>
  <si>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</si>
  <si>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</si>
  <si>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</si>
  <si>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</si>
  <si>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</si>
  <si>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</si>
  <si>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</si>
  <si>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</si>
  <si>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</si>
  <si>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</si>
  <si>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</si>
  <si>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</si>
  <si>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</si>
  <si>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</si>
  <si>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</si>
  <si>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</si>
  <si>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</si>
  <si>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</si>
  <si>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</si>
  <si>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</si>
  <si>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</si>
  <si>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</si>
  <si>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</si>
  <si>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</si>
  <si>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</si>
  <si>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</si>
  <si>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</si>
  <si>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</si>
  <si>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</si>
  <si>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</si>
  <si>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</si>
  <si>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</si>
  <si>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</si>
  <si>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</si>
  <si>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</si>
  <si>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</si>
  <si>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</si>
  <si>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</si>
  <si>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</si>
  <si>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</si>
  <si>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</si>
  <si>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</si>
  <si>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</si>
  <si>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</si>
  <si>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</si>
  <si>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</si>
  <si>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</si>
  <si>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</si>
  <si>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</si>
  <si>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</si>
  <si>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</si>
  <si>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</si>
  <si>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</si>
  <si>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</si>
  <si>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</si>
  <si>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</si>
  <si>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</si>
  <si>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</si>
  <si>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</si>
  <si>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</si>
  <si>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</si>
  <si>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</si>
  <si>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</si>
  <si>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</si>
  <si>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</si>
  <si>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</si>
  <si>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</si>
  <si>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</si>
  <si>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</si>
  <si>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</si>
  <si>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</si>
  <si>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</si>
  <si>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</si>
  <si>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</si>
  <si>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</si>
  <si>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</si>
  <si>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</si>
  <si>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</si>
  <si>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</si>
  <si>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</si>
  <si>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</si>
  <si>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</si>
  <si>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</si>
  <si>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</si>
  <si>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</si>
  <si>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</si>
  <si>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</si>
  <si>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</si>
  <si>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</si>
  <si>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</si>
  <si>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</si>
  <si>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</si>
  <si>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</si>
  <si>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</si>
  <si>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</si>
  <si>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</si>
  <si>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</si>
  <si>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</si>
  <si>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</si>
  <si>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</si>
  <si>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</si>
  <si>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</si>
  <si>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</si>
  <si>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</si>
  <si>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</si>
  <si>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</si>
  <si>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</si>
  <si>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</si>
  <si>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</si>
  <si>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</si>
  <si>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</si>
  <si>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</si>
  <si>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</si>
  <si>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</si>
  <si>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</si>
  <si>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</si>
  <si>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</si>
  <si>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</si>
  <si>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</si>
  <si>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</si>
  <si>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</si>
  <si>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</si>
  <si>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</si>
  <si>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</si>
  <si>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</si>
  <si>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</si>
  <si>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</si>
  <si>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</si>
  <si>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</si>
  <si>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</si>
  <si>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</si>
  <si>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</si>
  <si>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</si>
  <si>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</si>
  <si>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</si>
  <si>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</si>
  <si>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</si>
  <si>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</si>
  <si>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</si>
  <si>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</si>
  <si>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</si>
  <si>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</si>
  <si>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</si>
  <si>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</si>
  <si>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</si>
  <si>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</si>
  <si>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</si>
  <si>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</si>
  <si>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</si>
  <si>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</si>
  <si>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</si>
  <si>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</si>
  <si>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</si>
  <si>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</si>
  <si>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</si>
  <si>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</si>
  <si>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</si>
  <si>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</si>
  <si>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</si>
  <si>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</si>
  <si>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</si>
  <si>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</si>
  <si>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</si>
  <si>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</si>
  <si>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</si>
  <si>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</si>
  <si>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</si>
  <si>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</si>
  <si>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</si>
  <si>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</si>
  <si>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</si>
  <si>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</si>
  <si>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</si>
  <si>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</si>
  <si>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</si>
  <si>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</si>
  <si>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</si>
  <si>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</si>
  <si>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</si>
  <si>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</si>
  <si>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</si>
  <si>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</si>
  <si>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</si>
  <si>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</si>
  <si>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</si>
  <si>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</si>
  <si>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</si>
  <si>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</si>
  <si>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</si>
  <si>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</si>
  <si>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</si>
  <si>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</si>
  <si>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</si>
  <si>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</si>
  <si>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</si>
  <si>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</si>
  <si>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</si>
  <si>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</si>
  <si>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</si>
  <si>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</si>
  <si>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</si>
  <si>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</si>
  <si>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</si>
  <si>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</si>
  <si>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</si>
  <si>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</si>
  <si>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</si>
  <si>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</si>
  <si>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</si>
  <si>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</si>
  <si>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</si>
  <si>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</si>
  <si>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</si>
  <si>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</si>
  <si>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</si>
  <si>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</si>
  <si>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</si>
  <si>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</si>
  <si>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</si>
  <si>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</si>
  <si>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</si>
  <si>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</si>
  <si>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</si>
  <si>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</si>
  <si>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</si>
  <si>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</si>
  <si>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</si>
  <si>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</si>
  <si>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</si>
  <si>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</si>
  <si>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</si>
  <si>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</si>
  <si>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</si>
  <si>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</si>
  <si>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</si>
  <si>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</si>
  <si>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</si>
  <si>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</si>
  <si>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</si>
  <si>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</si>
  <si>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</si>
  <si>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</si>
  <si>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</si>
  <si>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</si>
  <si>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</si>
  <si>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</si>
  <si>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</si>
  <si>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</si>
  <si>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</si>
  <si>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</si>
  <si>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</si>
  <si>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</si>
  <si>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</si>
  <si>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</si>
  <si>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</si>
  <si>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</si>
  <si>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</si>
  <si>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</si>
  <si>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</si>
  <si>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</si>
  <si>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</si>
  <si>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</si>
  <si>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</si>
  <si>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</si>
  <si>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</si>
  <si>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</si>
  <si>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</si>
  <si>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</si>
  <si>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</si>
  <si>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</si>
  <si>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</si>
  <si>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</si>
  <si>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</si>
  <si>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</si>
  <si>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</si>
  <si>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</si>
  <si>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</si>
  <si>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</si>
  <si>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</si>
  <si>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</si>
  <si>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</si>
  <si>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</si>
  <si>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</si>
  <si>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</si>
  <si>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</si>
  <si>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</si>
  <si>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</si>
  <si>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</si>
  <si>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</si>
  <si>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</si>
  <si>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</si>
  <si>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</si>
  <si>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</si>
  <si>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</si>
  <si>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</si>
  <si>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</si>
  <si>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</si>
  <si>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</si>
  <si>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</si>
  <si>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</si>
  <si>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</si>
  <si>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</si>
  <si>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</si>
  <si>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</si>
  <si>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</si>
  <si>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</si>
  <si>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</si>
  <si>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</si>
  <si>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</si>
  <si>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</si>
  <si>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</si>
  <si>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</si>
  <si>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</si>
  <si>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</si>
  <si>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</si>
  <si>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</si>
  <si>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</si>
  <si>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</si>
  <si>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</si>
  <si>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</si>
  <si>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</si>
  <si>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</si>
  <si>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</si>
  <si>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</si>
  <si>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</si>
  <si>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</si>
  <si>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</si>
  <si>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</si>
  <si>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</si>
  <si>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</si>
  <si>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</si>
  <si>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</si>
  <si>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</si>
  <si>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</si>
  <si>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</si>
  <si>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</si>
  <si>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</si>
  <si>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</si>
  <si>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</si>
  <si>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</si>
  <si>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</si>
  <si>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</si>
  <si>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</si>
  <si>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</si>
  <si>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</si>
  <si>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</si>
  <si>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</si>
  <si>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</si>
  <si>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</si>
  <si>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</si>
  <si>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</si>
  <si>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</si>
  <si>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</si>
  <si>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</si>
  <si>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</si>
  <si>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</si>
  <si>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</si>
  <si>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</si>
  <si>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</si>
  <si>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</si>
  <si>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</si>
  <si>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</si>
  <si>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</si>
  <si>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</si>
  <si>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</si>
  <si>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</si>
  <si>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</si>
  <si>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</si>
  <si>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</si>
  <si>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</si>
  <si>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</si>
  <si>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</si>
  <si>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</si>
  <si>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</si>
  <si>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</si>
  <si>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</si>
  <si>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</si>
  <si>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</si>
  <si>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</si>
  <si>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</si>
  <si>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</si>
  <si>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</si>
  <si>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</si>
  <si>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</si>
  <si>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</si>
  <si>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</si>
  <si>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</si>
  <si>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</si>
  <si>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</si>
  <si>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</si>
  <si>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</si>
  <si>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</si>
  <si>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</si>
  <si>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</si>
  <si>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</si>
  <si>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</si>
  <si>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</si>
  <si>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</si>
  <si>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</si>
  <si>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</si>
  <si>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</si>
  <si>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</si>
  <si>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</si>
  <si>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</si>
  <si>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</si>
  <si>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</si>
  <si>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</si>
  <si>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</si>
  <si>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</si>
  <si>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</si>
  <si>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</si>
  <si>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</si>
  <si>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</si>
  <si>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</si>
  <si>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</si>
  <si>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</si>
  <si>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</si>
  <si>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</si>
  <si>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</si>
  <si>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</si>
  <si>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</si>
  <si>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</si>
  <si>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</si>
  <si>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</si>
  <si>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</si>
  <si>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</si>
  <si>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</si>
  <si>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</si>
  <si>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</si>
  <si>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</si>
  <si>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</si>
  <si>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</si>
  <si>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</si>
  <si>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</si>
  <si>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</si>
  <si>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</si>
  <si>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</si>
  <si>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</si>
  <si>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</si>
  <si>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</si>
  <si>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</si>
  <si>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</si>
  <si>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</si>
  <si>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</si>
  <si>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</si>
  <si>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</si>
  <si>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</si>
  <si>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</si>
  <si>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</si>
  <si>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</si>
  <si>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</si>
  <si>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</si>
  <si>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</si>
  <si>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</si>
  <si>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</si>
  <si>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</si>
  <si>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</si>
  <si>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</si>
  <si>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</si>
  <si>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</si>
  <si>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</si>
  <si>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</si>
  <si>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</si>
  <si>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</si>
  <si>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</si>
  <si>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</si>
  <si>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</si>
  <si>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</si>
  <si>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</si>
  <si>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不可</t>
  </si>
  <si>
    <t>不要</t>
  </si>
  <si>
    <t>有無さえ分ればよい</t>
  </si>
  <si>
    <t>使わない</t>
  </si>
  <si>
    <t>大型トラック</t>
  </si>
  <si>
    <t>搬入間口・搬入経路の写真</t>
    <phoneticPr fontId="1"/>
  </si>
  <si>
    <t>2階以上の場合はエレベーターの大きさと体育館までの搬入経路の確認</t>
    <phoneticPr fontId="1"/>
  </si>
  <si>
    <t>楽団員控室(男性30名・女性30名)と指揮・司会・コンマス・楽員ソリストそれぞれの控室の用意が可能か</t>
    <rPh sb="30" eb="32">
      <t>ガクイン</t>
    </rPh>
    <phoneticPr fontId="1"/>
  </si>
  <si>
    <t>1コマ</t>
    <phoneticPr fontId="1"/>
  </si>
  <si>
    <t>給食・下校時間を配慮した1時限分</t>
    <rPh sb="0" eb="2">
      <t>キュウショク</t>
    </rPh>
    <rPh sb="3" eb="5">
      <t>ゲコウ</t>
    </rPh>
    <rPh sb="5" eb="7">
      <t>ジカン</t>
    </rPh>
    <rPh sb="8" eb="10">
      <t>ハイリョ</t>
    </rPh>
    <rPh sb="13" eb="16">
      <t>ジゲンブン</t>
    </rPh>
    <phoneticPr fontId="1"/>
  </si>
  <si>
    <t>小編成によるミニコンサート・指揮者体験（主に本公演で代表で出られる児童・生徒）</t>
    <rPh sb="0" eb="3">
      <t>ショウヘンセイ</t>
    </rPh>
    <rPh sb="14" eb="17">
      <t>シキシャ</t>
    </rPh>
    <rPh sb="17" eb="19">
      <t>タイケン</t>
    </rPh>
    <rPh sb="20" eb="21">
      <t>オモ</t>
    </rPh>
    <rPh sb="22" eb="25">
      <t>ホンコウエン</t>
    </rPh>
    <rPh sb="26" eb="28">
      <t>ダイヒョウ</t>
    </rPh>
    <rPh sb="29" eb="30">
      <t>デ</t>
    </rPh>
    <rPh sb="33" eb="35">
      <t>ジドウ</t>
    </rPh>
    <rPh sb="36" eb="38">
      <t>セイト</t>
    </rPh>
    <phoneticPr fontId="1"/>
  </si>
  <si>
    <t>約90分（途中トイレ休憩10分含む）</t>
    <rPh sb="0" eb="1">
      <t>ヤク</t>
    </rPh>
    <rPh sb="3" eb="4">
      <t>プン</t>
    </rPh>
    <rPh sb="5" eb="7">
      <t>トチュウ</t>
    </rPh>
    <rPh sb="10" eb="12">
      <t>キュウケイ</t>
    </rPh>
    <rPh sb="14" eb="15">
      <t>プン</t>
    </rPh>
    <rPh sb="15" eb="16">
      <t>フク</t>
    </rPh>
    <phoneticPr fontId="1"/>
  </si>
  <si>
    <t>午後授業時間帯</t>
    <rPh sb="0" eb="2">
      <t>ゴゴ</t>
    </rPh>
    <rPh sb="2" eb="4">
      <t>ジュギョウ</t>
    </rPh>
    <rPh sb="4" eb="7">
      <t>ジカンタイ</t>
    </rPh>
    <phoneticPr fontId="1"/>
  </si>
  <si>
    <t>指揮者体験コーナーを含む約90分、オーケストラによるプログラム</t>
    <rPh sb="0" eb="3">
      <t>シキシャ</t>
    </rPh>
    <rPh sb="3" eb="5">
      <t>タイケン</t>
    </rPh>
    <rPh sb="10" eb="11">
      <t>フク</t>
    </rPh>
    <rPh sb="12" eb="13">
      <t>ヤク</t>
    </rPh>
    <rPh sb="15" eb="16">
      <t>プン</t>
    </rPh>
    <phoneticPr fontId="1"/>
  </si>
  <si>
    <t>オーケストラの搬入・設置におよそ2時間かかるので給食後が最も適切。</t>
    <rPh sb="7" eb="9">
      <t>ハンニュウ</t>
    </rPh>
    <rPh sb="10" eb="12">
      <t>セッチ</t>
    </rPh>
    <rPh sb="17" eb="19">
      <t>ジカン</t>
    </rPh>
    <rPh sb="24" eb="27">
      <t>キュウショクゴ</t>
    </rPh>
    <rPh sb="28" eb="29">
      <t>モット</t>
    </rPh>
    <rPh sb="30" eb="32">
      <t>テキセツ</t>
    </rPh>
    <phoneticPr fontId="1"/>
  </si>
  <si>
    <t>体育館でできない場合音楽室等で少人数で実施可能です。</t>
    <rPh sb="0" eb="3">
      <t>タイイクカン</t>
    </rPh>
    <rPh sb="8" eb="10">
      <t>バアイ</t>
    </rPh>
    <rPh sb="10" eb="13">
      <t>オンガクシツ</t>
    </rPh>
    <rPh sb="13" eb="14">
      <t>ナド</t>
    </rPh>
    <rPh sb="15" eb="18">
      <t>ショウニンズウ</t>
    </rPh>
    <rPh sb="19" eb="21">
      <t>ジッシ</t>
    </rPh>
    <rPh sb="21" eb="23">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</si>
</sst>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648606</xdr:colOff>
      <xdr:row>59</xdr:row>
      <xdr:rowOff>141668</xdr:rowOff>
    </xdr:from>
    <xdr:to>
      <xdr:col>11</xdr:col>
      <xdr:colOff>152399</xdr:colOff>
      <xdr:row>97</xdr:row>
      <xdr:rowOff>176044</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851012" y="20584699"/>
          <a:ext cx="7838168"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1655059" y="11006664"/>
            <a:ext cx="2900154" cy="14747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chemeClr val="accent5">
                    <a:lumMod val="60000"/>
                    <a:lumOff val="40000"/>
                  </a:schemeClr>
                </a:solidFill>
              </a:rPr>
              <a:t>公演自体は直接舞台は使いませんが、緞帳を下した状態で長机、いすを数セット置いて頂ければ助かります。通例ですと教室（控室）と体育館が離れているため、楽器ケースが置ける場所が必要となります。</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また曲によって、出番のない出演者の一時待機場所になります。</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両サイドの「楽器置き場」にも各</a:t>
            </a:r>
            <a:r>
              <a:rPr kumimoji="1" lang="en-US" altLang="ja-JP" sz="1200" b="1">
                <a:solidFill>
                  <a:schemeClr val="accent5">
                    <a:lumMod val="60000"/>
                    <a:lumOff val="40000"/>
                  </a:schemeClr>
                </a:solidFill>
              </a:rPr>
              <a:t>3</a:t>
            </a:r>
            <a:r>
              <a:rPr kumimoji="1" lang="ja-JP" altLang="en-US" sz="1200" b="1">
                <a:solidFill>
                  <a:schemeClr val="accent5">
                    <a:lumMod val="60000"/>
                    <a:lumOff val="40000"/>
                  </a:schemeClr>
                </a:solidFill>
              </a:rPr>
              <a:t>本位長机を置いていただけますと助かります。</a:t>
            </a:r>
            <a:endParaRPr kumimoji="1" lang="en-US" altLang="ja-JP" sz="1200" b="1">
              <a:solidFill>
                <a:schemeClr val="accent5">
                  <a:lumMod val="60000"/>
                  <a:lumOff val="40000"/>
                </a:schemeClr>
              </a:solidFill>
            </a:endParaRP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10686</xdr:rowOff>
    </xdr:from>
    <xdr:to>
      <xdr:col>9</xdr:col>
      <xdr:colOff>197929</xdr:colOff>
      <xdr:row>76</xdr:row>
      <xdr:rowOff>64153</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0374"/>
          <a:ext cx="5198554" cy="291592"/>
          <a:chOff x="1076477" y="14913687"/>
          <a:chExt cx="4160761" cy="354471"/>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13687"/>
            <a:ext cx="1056317" cy="35447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楽器置き場</a:t>
          </a:r>
          <a:endParaRPr kumimoji="1" lang="en-US" altLang="ja-JP" sz="1100">
            <a:solidFill>
              <a:schemeClr val="bg2">
                <a:lumMod val="25000"/>
              </a:schemeClr>
            </a:solidFill>
          </a:endParaRPr>
        </a:p>
        <a:p>
          <a:pPr algn="ctr"/>
          <a:r>
            <a:rPr kumimoji="1" lang="ja-JP" altLang="en-US" sz="1100">
              <a:solidFill>
                <a:schemeClr val="bg2">
                  <a:lumMod val="25000"/>
                </a:schemeClr>
              </a:solidFill>
            </a:rPr>
            <a:t>及び</a:t>
          </a:r>
          <a:endParaRPr kumimoji="1" lang="en-US" altLang="ja-JP" sz="1100">
            <a:solidFill>
              <a:schemeClr val="bg2">
                <a:lumMod val="25000"/>
              </a:schemeClr>
            </a:solidFill>
          </a:endParaRPr>
        </a:p>
        <a:p>
          <a:pPr algn="ctr"/>
          <a:r>
            <a:rPr kumimoji="1" lang="ja-JP" altLang="en-US" sz="1100">
              <a:solidFill>
                <a:schemeClr val="bg2">
                  <a:lumMod val="25000"/>
                </a:schemeClr>
              </a:solidFill>
            </a:rPr>
            <a:t>司会者・ステージマネージャの待機場所</a:t>
          </a: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楽器置き場</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904670"/>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648841"/>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3100193"/>
          <a:ext cx="827858" cy="2025610"/>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753349"/>
          <a:ext cx="732197"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5249719"/>
          <a:ext cx="873573" cy="64486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746447"/>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746447"/>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746447"/>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019530"/>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288390"/>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888517"/>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465729"/>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874127"/>
          <a:ext cx="1687756" cy="274801"/>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883789"/>
          <a:ext cx="1694106" cy="262101"/>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957456"/>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69" zoomScale="80" zoomScaleNormal="106" zoomScaleSheetLayoutView="80" workbookViewId="0">
      <selection activeCell="J48" sqref="J48:K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497</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新日本フィルハーモニー交響楽団</v>
      </c>
      <c r="D3" s="97"/>
      <c r="E3" s="97"/>
      <c r="F3" s="97"/>
      <c r="G3" s="27" t="s">
        <v>4</v>
      </c>
      <c r="H3" s="98" t="str">
        <f>VLOOKUP($C$2,'R7_制作団体一覧'!A:H,7,FALSE)</f>
        <v>公益財団法人新日本フィルハーモニー交響楽団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618</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5</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5</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4</v>
      </c>
      <c r="G19" s="63" t="s">
        <v>40</v>
      </c>
      <c r="H19" s="64" t="s">
        <v>55</v>
      </c>
      <c r="I19" s="62">
        <v>9</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620</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621</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t="s">
        <v>622</v>
      </c>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623</v>
      </c>
      <c r="E47" s="160"/>
      <c r="F47" s="161" t="s">
        <v>624</v>
      </c>
      <c r="G47" s="162"/>
      <c r="H47" s="161" t="s">
        <v>625</v>
      </c>
      <c r="I47" s="162"/>
      <c r="J47" s="161" t="s">
        <v>630</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9" t="s">
        <v>626</v>
      </c>
      <c r="E49" s="160"/>
      <c r="F49" s="161" t="s">
        <v>627</v>
      </c>
      <c r="G49" s="162"/>
      <c r="H49" s="161" t="s">
        <v>628</v>
      </c>
      <c r="I49" s="162"/>
      <c r="J49" s="161" t="s">
        <v>629</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5</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9" zoomScale="106" zoomScaleNormal="106" zoomScaleSheetLayoutView="106" workbookViewId="0">
      <selection activeCell="E15" sqref="E15:F1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Q4" sqref="AQ4"/>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C027</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C</v>
      </c>
      <c r="F3" s="71" t="str">
        <f>①会場条件に係るヒアリングシート!C3</f>
        <v>新日本フィルハーモニー交響楽団</v>
      </c>
      <c r="G3" s="71" t="str">
        <f>①会場条件に係るヒアリングシート!H3</f>
        <v>公益財団法人新日本フィルハーモニー交響楽団</v>
      </c>
      <c r="H3" s="71" t="str">
        <f>①会場条件に係るヒアリングシート!E9</f>
        <v>2F以上可(エレベーター必須)</v>
      </c>
      <c r="I3" s="71">
        <f>①会場条件に係るヒアリングシート!J9</f>
        <v>0</v>
      </c>
      <c r="J3" s="71">
        <f>①会場条件に係るヒアリングシート!F10</f>
        <v>18</v>
      </c>
      <c r="K3" s="71">
        <f>①会場条件に係るヒアリングシート!I10</f>
        <v>10</v>
      </c>
      <c r="L3" s="71">
        <f>①会場条件に係るヒアリングシート!F11</f>
        <v>0</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必須</v>
      </c>
      <c r="W3" s="71">
        <f>①会場条件に係るヒアリングシート!J17</f>
        <v>5</v>
      </c>
      <c r="X3" s="71" t="str">
        <f>①会場条件に係るヒアリングシート!E18</f>
        <v>大型トラック</v>
      </c>
      <c r="Y3" s="71">
        <f>①会場条件に係るヒアリングシート!H18</f>
        <v>5</v>
      </c>
      <c r="Z3" s="71">
        <f>①会場条件に係るヒアリングシート!F19</f>
        <v>4</v>
      </c>
      <c r="AA3" s="71">
        <f>①会場条件に係るヒアリングシート!I19</f>
        <v>9</v>
      </c>
      <c r="AB3" s="71">
        <f>①会場条件に係るヒアリングシート!E20</f>
        <v>0</v>
      </c>
      <c r="AC3" s="71" t="str">
        <f>①会場条件に係るヒアリングシート!E25</f>
        <v>要</v>
      </c>
      <c r="AD3" s="71" t="str">
        <f>①会場条件に係るヒアリングシート!E26</f>
        <v>搬入間口・搬入経路の写真</v>
      </c>
      <c r="AE3" s="71" t="str">
        <f>①会場条件に係るヒアリングシート!C33</f>
        <v>2階以上の場合はエレベーターの大きさと体育館までの搬入経路の確認</v>
      </c>
      <c r="AF3" s="71" t="str">
        <f>①会場条件に係るヒアリングシート!C34</f>
        <v>楽団員控室(男性30名・女性30名)と指揮・司会・コンマス・楽員ソリストそれぞれの控室の用意が可能か</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1コマ</v>
      </c>
      <c r="AL3" s="90" t="str">
        <f>①会場条件に係るヒアリングシート!F47</f>
        <v>給食・下校時間を配慮した1時限分</v>
      </c>
      <c r="AM3" s="90" t="str">
        <f>①会場条件に係るヒアリングシート!H47</f>
        <v>小編成によるミニコンサート・指揮者体験（主に本公演で代表で出られる児童・生徒）</v>
      </c>
      <c r="AN3" s="90" t="str">
        <f>①会場条件に係るヒアリングシート!J47</f>
        <v>体育館でできない場合音楽室等で少人数で実施可能です。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約90分（途中トイレ休憩10分含む）</v>
      </c>
      <c r="AV3" s="90" t="str">
        <f>①会場条件に係るヒアリングシート!F49</f>
        <v>午後授業時間帯</v>
      </c>
      <c r="AW3" s="90" t="str">
        <f>①会場条件に係るヒアリングシート!H49</f>
        <v>指揮者体験コーナーを含む約90分、オーケストラによるプログラム</v>
      </c>
      <c r="AX3" s="90" t="str">
        <f>①会場条件に係るヒアリングシート!J49</f>
        <v>オーケストラの搬入・設置におよそ2時間かかるので給食後が最も適切。</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2024-12-11T07:33:51Z</dcterms:modified>
</cp:coreProperties>
</file>