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<sst xmlns="http://schemas.openxmlformats.org/spreadsheetml/2006/main" count="1462" uniqueCount="621">
  <si>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</si>
  <si>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</si>
  <si>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</si>
  <si>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</si>
  <si>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</si>
  <si>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</si>
  <si>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</si>
  <si>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</si>
  <si>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</si>
  <si>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</si>
  <si>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</si>
  <si>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</si>
  <si>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</si>
  <si>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</si>
  <si>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</si>
  <si>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</si>
  <si>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</si>
  <si>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</si>
  <si>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</si>
  <si>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</si>
  <si>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</si>
  <si>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</si>
  <si>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</si>
  <si>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</si>
  <si>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</si>
  <si>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</si>
  <si>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</si>
  <si>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</si>
  <si>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</si>
  <si>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</si>
  <si>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</si>
  <si>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</si>
  <si>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</si>
  <si>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</si>
  <si>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</si>
  <si>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</si>
  <si>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</si>
  <si>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</si>
  <si>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</si>
  <si>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</si>
  <si>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</si>
  <si>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</si>
  <si>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</si>
  <si>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</si>
  <si>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</si>
  <si>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</si>
  <si>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</si>
  <si>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</si>
  <si>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</si>
  <si>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</si>
  <si>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</si>
  <si>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</si>
  <si>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</si>
  <si>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</si>
  <si>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</si>
  <si>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</si>
  <si>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</si>
  <si>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</si>
  <si>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</si>
  <si>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</si>
  <si>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</si>
  <si>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</si>
  <si>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</si>
  <si>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</si>
  <si>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</si>
  <si>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</si>
  <si>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</si>
  <si>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</si>
  <si>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</si>
  <si>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</si>
  <si>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</si>
  <si>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</si>
  <si>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</si>
  <si>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</si>
  <si>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</si>
  <si>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</si>
  <si>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</si>
  <si>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</si>
  <si>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</si>
  <si>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</si>
  <si>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</si>
  <si>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</si>
  <si>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</si>
  <si>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</si>
  <si>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</si>
  <si>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</si>
  <si>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</si>
  <si>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</si>
  <si>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</si>
  <si>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</si>
  <si>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</si>
  <si>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</si>
  <si>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</si>
  <si>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</si>
  <si>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</si>
  <si>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</si>
  <si>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</si>
  <si>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</si>
  <si>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</si>
  <si>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</si>
  <si>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</si>
  <si>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</si>
  <si>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</si>
  <si>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</si>
  <si>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</si>
  <si>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</si>
  <si>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</si>
  <si>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</si>
  <si>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</si>
  <si>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</si>
  <si>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</si>
  <si>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</si>
  <si>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</si>
  <si>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</si>
  <si>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</si>
  <si>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</si>
  <si>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</si>
  <si>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</si>
  <si>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</si>
  <si>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</si>
  <si>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</si>
  <si>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</si>
  <si>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</si>
  <si>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</si>
  <si>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</si>
  <si>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</si>
  <si>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</si>
  <si>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</si>
  <si>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</si>
  <si>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</si>
  <si>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</si>
  <si>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</si>
  <si>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</si>
  <si>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</si>
  <si>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</si>
  <si>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</si>
  <si>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</si>
  <si>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</si>
  <si>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</si>
  <si>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</si>
  <si>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</si>
  <si>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</si>
  <si>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</si>
  <si>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</si>
  <si>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</si>
  <si>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</si>
  <si>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</si>
  <si>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</si>
  <si>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</si>
  <si>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</si>
  <si>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</si>
  <si>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</si>
  <si>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</si>
  <si>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</si>
  <si>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</si>
  <si>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</si>
  <si>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</si>
  <si>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</si>
  <si>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</si>
  <si>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</si>
  <si>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</si>
  <si>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</si>
  <si>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</si>
  <si>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</si>
  <si>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</si>
  <si>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</si>
  <si>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</si>
  <si>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</si>
  <si>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</si>
  <si>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</si>
  <si>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</si>
  <si>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</si>
  <si>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</si>
  <si>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</si>
  <si>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</si>
  <si>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</si>
  <si>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</si>
  <si>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</si>
  <si>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</si>
  <si>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</si>
  <si>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</si>
  <si>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</si>
  <si>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</si>
  <si>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</si>
  <si>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</si>
  <si>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</si>
  <si>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</si>
  <si>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</si>
  <si>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</si>
  <si>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</si>
  <si>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</si>
  <si>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</si>
  <si>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</si>
  <si>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</si>
  <si>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</si>
  <si>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</si>
  <si>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</si>
  <si>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</si>
  <si>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</si>
  <si>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</si>
  <si>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</si>
  <si>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</si>
  <si>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</si>
  <si>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</si>
  <si>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</si>
  <si>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</si>
  <si>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</si>
  <si>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</si>
  <si>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</si>
  <si>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</si>
  <si>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</si>
  <si>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</si>
  <si>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</si>
  <si>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</si>
  <si>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</si>
  <si>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</si>
  <si>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</si>
  <si>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</si>
  <si>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</si>
  <si>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</si>
  <si>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</si>
  <si>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</si>
  <si>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</si>
  <si>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</si>
  <si>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</si>
  <si>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</si>
  <si>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</si>
  <si>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</si>
  <si>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</si>
  <si>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</si>
  <si>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</si>
  <si>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</si>
  <si>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</si>
  <si>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</si>
  <si>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</si>
  <si>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</si>
  <si>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</si>
  <si>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</si>
  <si>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</si>
  <si>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</si>
  <si>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</si>
  <si>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</si>
  <si>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</si>
  <si>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</si>
  <si>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</si>
  <si>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</si>
  <si>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</si>
  <si>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</si>
  <si>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</si>
  <si>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</si>
  <si>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</si>
  <si>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</si>
  <si>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</si>
  <si>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</si>
  <si>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</si>
  <si>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</si>
  <si>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</si>
  <si>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</si>
  <si>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</si>
  <si>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</si>
  <si>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</si>
  <si>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</si>
  <si>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</si>
  <si>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</si>
  <si>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</si>
  <si>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</si>
  <si>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</si>
  <si>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</si>
  <si>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</si>
  <si>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</si>
  <si>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</si>
  <si>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</si>
  <si>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</si>
  <si>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</si>
  <si>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</si>
  <si>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</si>
  <si>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</si>
  <si>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</si>
  <si>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</si>
  <si>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</si>
  <si>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</si>
  <si>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</si>
  <si>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</si>
  <si>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</si>
  <si>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</si>
  <si>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</si>
  <si>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</si>
  <si>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</si>
  <si>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</si>
  <si>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</si>
  <si>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</si>
  <si>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</si>
  <si>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</si>
  <si>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</si>
  <si>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</si>
  <si>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</si>
  <si>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</si>
  <si>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</si>
  <si>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</si>
  <si>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</si>
  <si>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</si>
  <si>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</si>
  <si>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</si>
  <si>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</si>
  <si>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</si>
  <si>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</si>
  <si>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</si>
  <si>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</si>
  <si>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</si>
  <si>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</si>
  <si>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</si>
  <si>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</si>
  <si>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</si>
  <si>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</si>
  <si>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</si>
  <si>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</si>
  <si>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</si>
  <si>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</si>
  <si>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</si>
  <si>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</si>
  <si>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</si>
  <si>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</si>
  <si>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</si>
  <si>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</si>
  <si>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</si>
  <si>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</si>
  <si>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</si>
  <si>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</si>
  <si>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</si>
  <si>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</si>
  <si>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</si>
  <si>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</si>
  <si>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</si>
  <si>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</si>
  <si>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</si>
  <si>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</si>
  <si>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</si>
  <si>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</si>
  <si>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</si>
  <si>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</si>
  <si>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</si>
  <si>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</si>
  <si>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</si>
  <si>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</si>
  <si>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</si>
  <si>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</si>
  <si>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</si>
  <si>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</si>
  <si>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</si>
  <si>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</si>
  <si>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</si>
  <si>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</si>
  <si>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</si>
  <si>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</si>
  <si>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</si>
  <si>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</si>
  <si>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</si>
  <si>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</si>
  <si>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</si>
  <si>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</si>
  <si>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</si>
  <si>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</si>
  <si>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</si>
  <si>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</si>
  <si>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</si>
  <si>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</si>
  <si>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</si>
  <si>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</si>
  <si>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</si>
  <si>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</si>
  <si>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</si>
  <si>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</si>
  <si>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</si>
  <si>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</si>
  <si>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</si>
  <si>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</si>
  <si>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</si>
  <si>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</si>
  <si>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</si>
  <si>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</si>
  <si>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</si>
  <si>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</si>
  <si>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</si>
  <si>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</si>
  <si>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</si>
  <si>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</si>
  <si>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</si>
  <si>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</si>
  <si>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</si>
  <si>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</si>
  <si>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</si>
  <si>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</si>
  <si>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</si>
  <si>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</si>
  <si>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</si>
  <si>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</si>
  <si>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</si>
  <si>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</si>
  <si>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</si>
  <si>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</si>
  <si>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</si>
  <si>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</si>
  <si>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</si>
  <si>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</si>
  <si>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</si>
  <si>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</si>
  <si>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</si>
  <si>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</si>
  <si>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</si>
  <si>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</si>
  <si>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</si>
  <si>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</si>
  <si>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</si>
  <si>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</si>
  <si>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</si>
  <si>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</si>
  <si>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</si>
  <si>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</si>
  <si>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</si>
  <si>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</si>
  <si>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</si>
  <si>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</si>
  <si>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</si>
  <si>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</si>
  <si>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</si>
  <si>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</si>
  <si>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</si>
  <si>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</si>
  <si>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</si>
  <si>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</si>
  <si>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</si>
  <si>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</si>
  <si>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</si>
  <si>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</si>
  <si>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</si>
  <si>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</si>
  <si>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</si>
  <si>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</si>
  <si>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</si>
  <si>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</si>
  <si>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</si>
  <si>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</si>
  <si>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</si>
  <si>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</si>
  <si>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</si>
  <si>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</si>
  <si>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</si>
  <si>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</si>
  <si>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</si>
  <si>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</si>
  <si>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</si>
  <si>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</si>
  <si>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</si>
  <si>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</si>
  <si>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</si>
  <si>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</si>
  <si>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</si>
  <si>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</si>
  <si>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</si>
  <si>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</si>
  <si>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</si>
  <si>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</si>
  <si>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</si>
  <si>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</si>
  <si>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</si>
  <si>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</si>
  <si>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</si>
  <si>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</si>
  <si>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</si>
  <si>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</si>
  <si>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</si>
  <si>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</si>
  <si>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</si>
  <si>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</si>
  <si>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</si>
  <si>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</si>
  <si>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</si>
  <si>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</si>
  <si>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</si>
  <si>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</si>
  <si>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</si>
  <si>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</si>
  <si>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</si>
  <si>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</si>
  <si>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</si>
  <si>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</si>
  <si>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</si>
  <si>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</si>
  <si>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</si>
  <si>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</si>
  <si>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</si>
  <si>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</si>
  <si>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</si>
  <si>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</si>
  <si>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</si>
  <si>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</si>
  <si>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</si>
  <si>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</si>
  <si>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</si>
  <si>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</si>
  <si>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</si>
  <si>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</si>
  <si>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</si>
  <si>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</si>
  <si>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</si>
  <si>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</si>
  <si>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</si>
  <si>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</si>
  <si>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</si>
  <si>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</si>
  <si>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</si>
  <si>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</si>
  <si>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</si>
  <si>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</si>
  <si>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</si>
  <si>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</si>
  <si>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</si>
  <si>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</si>
  <si>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</si>
  <si>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</si>
  <si>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</si>
  <si>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</si>
  <si>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</si>
  <si>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</si>
  <si>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</si>
  <si>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</si>
  <si>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</si>
  <si>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</si>
  <si>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</si>
  <si>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</si>
  <si>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</si>
  <si>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</si>
  <si>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</si>
  <si>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</si>
  <si>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</si>
  <si>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</si>
  <si>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</si>
  <si>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</si>
  <si>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</si>
  <si>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</si>
  <si>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</si>
  <si>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</si>
  <si>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</si>
  <si>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</si>
  <si>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</si>
  <si>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</si>
  <si>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</si>
  <si>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</si>
  <si>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</si>
  <si>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</si>
  <si>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</si>
  <si>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</si>
  <si>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</si>
  <si>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</si>
  <si>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</si>
  <si>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</si>
  <si>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</si>
  <si>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</si>
  <si>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</si>
  <si>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</si>
  <si>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</si>
  <si>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</si>
  <si>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</si>
  <si>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</si>
  <si>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</si>
  <si>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</si>
  <si>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</si>
  <si>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</si>
  <si>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</si>
  <si>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</si>
  <si>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</si>
  <si>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</si>
  <si>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</si>
  <si>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</si>
  <si>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</si>
  <si>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</si>
  <si>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</si>
  <si>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</si>
  <si>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</si>
  <si>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</si>
  <si>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</si>
  <si>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</si>
  <si>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</si>
  <si>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</si>
  <si>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</si>
  <si>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</si>
  <si>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</si>
  <si>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</si>
  <si>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</si>
  <si>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</si>
  <si>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</si>
  <si>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</si>
  <si>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</si>
  <si>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</si>
  <si>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</si>
  <si>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</si>
  <si>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</si>
  <si>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</si>
  <si>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</si>
  <si>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</si>
  <si>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</si>
  <si>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</si>
  <si>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</si>
  <si>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</si>
  <si>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</si>
  <si>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</si>
  <si>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</si>
  <si>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</si>
  <si>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</si>
  <si>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</si>
  <si>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</si>
  <si>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</si>
  <si>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</si>
  <si>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</si>
  <si>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</si>
  <si>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不可</t>
  </si>
  <si>
    <t>7割程度必要</t>
  </si>
  <si>
    <t>有無さえ分ればよい</t>
  </si>
  <si>
    <t>使わない</t>
  </si>
  <si>
    <t>なし</t>
  </si>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</sst>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92643</xdr:colOff>
      <xdr:row>59</xdr:row>
      <xdr:rowOff>17033</xdr:rowOff>
    </xdr:from>
    <xdr:to>
      <xdr:col>10</xdr:col>
      <xdr:colOff>358436</xdr:colOff>
      <xdr:row>97</xdr:row>
      <xdr:rowOff>51409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90332" y="2043288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734399</xdr:colOff>
      <xdr:row>69</xdr:row>
      <xdr:rowOff>15765</xdr:rowOff>
    </xdr:from>
    <xdr:to>
      <xdr:col>9</xdr:col>
      <xdr:colOff>137047</xdr:colOff>
      <xdr:row>87</xdr:row>
      <xdr:rowOff>238850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754935" y="22807729"/>
          <a:ext cx="5117648" cy="45773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アクティングエリア</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77</xdr:row>
      <xdr:rowOff>28046</xdr:rowOff>
    </xdr:from>
    <xdr:to>
      <xdr:col>9</xdr:col>
      <xdr:colOff>197929</xdr:colOff>
      <xdr:row>78</xdr:row>
      <xdr:rowOff>60570</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51085" y="24685216"/>
          <a:ext cx="5158118" cy="275142"/>
          <a:chOff x="1076477" y="15052125"/>
          <a:chExt cx="4160761" cy="77595"/>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5052125"/>
            <a:ext cx="1056317" cy="7759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7</xdr:col>
      <xdr:colOff>793274</xdr:colOff>
      <xdr:row>68</xdr:row>
      <xdr:rowOff>235860</xdr:rowOff>
    </xdr:from>
    <xdr:to>
      <xdr:col>8</xdr:col>
      <xdr:colOff>794433</xdr:colOff>
      <xdr:row>87</xdr:row>
      <xdr:rowOff>175639</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5951151" y="22709468"/>
          <a:ext cx="827857" cy="4441690"/>
          <a:chOff x="5321905" y="13014477"/>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90</xdr:row>
      <xdr:rowOff>119536</xdr:rowOff>
    </xdr:from>
    <xdr:to>
      <xdr:col>9</xdr:col>
      <xdr:colOff>310746</xdr:colOff>
      <xdr:row>94</xdr:row>
      <xdr:rowOff>121595</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850957" y="27735281"/>
          <a:ext cx="5255640" cy="97482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364051</xdr:colOff>
      <xdr:row>79</xdr:row>
      <xdr:rowOff>1763</xdr:rowOff>
    </xdr:from>
    <xdr:to>
      <xdr:col>2</xdr:col>
      <xdr:colOff>430893</xdr:colOff>
      <xdr:row>90</xdr:row>
      <xdr:rowOff>13510</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568158" y="25288370"/>
          <a:ext cx="883271" cy="26197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243064</xdr:colOff>
      <xdr:row>61</xdr:row>
      <xdr:rowOff>130581</xdr:rowOff>
    </xdr:from>
    <xdr:to>
      <xdr:col>8</xdr:col>
      <xdr:colOff>773229</xdr:colOff>
      <xdr:row>67</xdr:row>
      <xdr:rowOff>216170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094021" y="20869411"/>
          <a:ext cx="4650910" cy="147718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アクティングエリア</a:t>
          </a:r>
        </a:p>
      </xdr:txBody>
    </xdr:sp>
    <xdr:clientData/>
  </xdr:twoCellAnchor>
  <xdr:twoCellAnchor>
    <xdr:from>
      <xdr:col>7</xdr:col>
      <xdr:colOff>1018</xdr:colOff>
      <xdr:row>87</xdr:row>
      <xdr:rowOff>216170</xdr:rowOff>
    </xdr:from>
    <xdr:to>
      <xdr:col>8</xdr:col>
      <xdr:colOff>47893</xdr:colOff>
      <xdr:row>90</xdr:row>
      <xdr:rowOff>94574</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7191689"/>
          <a:ext cx="873573" cy="606258"/>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8"/>
            <a:ext cx="677334" cy="43900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１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208186</xdr:colOff>
      <xdr:row>60</xdr:row>
      <xdr:rowOff>40531</xdr:rowOff>
    </xdr:from>
    <xdr:to>
      <xdr:col>4</xdr:col>
      <xdr:colOff>224511</xdr:colOff>
      <xdr:row>61</xdr:row>
      <xdr:rowOff>90693</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232573" y="20681026"/>
          <a:ext cx="1669721" cy="274809"/>
          <a:chOff x="13749130" y="11002558"/>
          <a:chExt cx="1540566" cy="289029"/>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02558"/>
            <a:ext cx="705386" cy="289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twoCellAnchor>
    <xdr:from>
      <xdr:col>7</xdr:col>
      <xdr:colOff>621490</xdr:colOff>
      <xdr:row>59</xdr:row>
      <xdr:rowOff>162136</xdr:rowOff>
    </xdr:from>
    <xdr:to>
      <xdr:col>10</xdr:col>
      <xdr:colOff>176836</xdr:colOff>
      <xdr:row>60</xdr:row>
      <xdr:rowOff>208108</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5779367" y="20577985"/>
          <a:ext cx="2035441" cy="270618"/>
          <a:chOff x="13749130" y="11015869"/>
          <a:chExt cx="1540566" cy="220712"/>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535900" cy="2207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472871</xdr:colOff>
      <xdr:row>75</xdr:row>
      <xdr:rowOff>113393</xdr:rowOff>
    </xdr:from>
    <xdr:to>
      <xdr:col>2</xdr:col>
      <xdr:colOff>364787</xdr:colOff>
      <xdr:row>78</xdr:row>
      <xdr:rowOff>22677</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676978" y="24402143"/>
          <a:ext cx="708345" cy="65767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9</xdr:col>
      <xdr:colOff>337766</xdr:colOff>
      <xdr:row>79</xdr:row>
      <xdr:rowOff>63118</xdr:rowOff>
    </xdr:from>
    <xdr:to>
      <xdr:col>10</xdr:col>
      <xdr:colOff>272143</xdr:colOff>
      <xdr:row>90</xdr:row>
      <xdr:rowOff>13509</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7073302" y="25349725"/>
          <a:ext cx="750805" cy="2558427"/>
        </a:xfrm>
        <a:prstGeom prst="trapezoid">
          <a:avLst>
            <a:gd name="adj" fmla="val 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797127</xdr:colOff>
      <xdr:row>61</xdr:row>
      <xdr:rowOff>27021</xdr:rowOff>
    </xdr:from>
    <xdr:to>
      <xdr:col>2</xdr:col>
      <xdr:colOff>529969</xdr:colOff>
      <xdr:row>67</xdr:row>
      <xdr:rowOff>81064</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999787" y="20765851"/>
          <a:ext cx="556991" cy="144563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使用</a:t>
          </a:r>
        </a:p>
      </xdr:txBody>
    </xdr:sp>
    <xdr:clientData/>
  </xdr:twoCellAnchor>
  <xdr:twoCellAnchor>
    <xdr:from>
      <xdr:col>9</xdr:col>
      <xdr:colOff>369510</xdr:colOff>
      <xdr:row>60</xdr:row>
      <xdr:rowOff>135107</xdr:rowOff>
    </xdr:from>
    <xdr:to>
      <xdr:col>10</xdr:col>
      <xdr:colOff>102352</xdr:colOff>
      <xdr:row>66</xdr:row>
      <xdr:rowOff>162128</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7165361" y="20644256"/>
          <a:ext cx="556991" cy="140510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使　用</a:t>
          </a:r>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190436</xdr:colOff>
      <xdr:row>65</xdr:row>
      <xdr:rowOff>195873</xdr:rowOff>
    </xdr:from>
    <xdr:to>
      <xdr:col>1</xdr:col>
      <xdr:colOff>165783</xdr:colOff>
      <xdr:row>96</xdr:row>
      <xdr:rowOff>188069</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90436" y="21853426"/>
          <a:ext cx="178007" cy="73690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184731" cy="311432"/>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2464720"/>
          <a:ext cx="184731" cy="311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editAs="oneCell">
    <xdr:from>
      <xdr:col>1</xdr:col>
      <xdr:colOff>133176</xdr:colOff>
      <xdr:row>67</xdr:row>
      <xdr:rowOff>162125</xdr:rowOff>
    </xdr:from>
    <xdr:to>
      <xdr:col>2</xdr:col>
      <xdr:colOff>56581</xdr:colOff>
      <xdr:row>70</xdr:row>
      <xdr:rowOff>158749</xdr:rowOff>
    </xdr:to>
    <xdr:pic>
      <xdr:nvPicPr>
        <xdr:cNvPr id="106" name="図 105">
          <a:extLst>
            <a:ext uri="{FF2B5EF4-FFF2-40B4-BE49-F238E27FC236}">
              <a16:creationId xmlns:a16="http://schemas.microsoft.com/office/drawing/2014/main" id="{E81F2020-4C0A-2E2A-51EE-9DFCBF638BFA}"/>
            </a:ext>
          </a:extLst>
        </xdr:cNvPr>
        <xdr:cNvPicPr>
          <a:picLocks noChangeAspect="1"/>
        </xdr:cNvPicPr>
      </xdr:nvPicPr>
      <xdr:blipFill>
        <a:blip xmlns:r="http://schemas.openxmlformats.org/officeDocument/2006/relationships" r:embed="rId1"/>
        <a:stretch>
          <a:fillRect/>
        </a:stretch>
      </xdr:blipFill>
      <xdr:spPr>
        <a:xfrm>
          <a:off x="337283" y="22455161"/>
          <a:ext cx="739834" cy="745017"/>
        </a:xfrm>
        <a:prstGeom prst="rect">
          <a:avLst/>
        </a:prstGeom>
      </xdr:spPr>
    </xdr:pic>
    <xdr:clientData/>
  </xdr:twoCellAnchor>
  <xdr:twoCellAnchor editAs="oneCell">
    <xdr:from>
      <xdr:col>9</xdr:col>
      <xdr:colOff>552005</xdr:colOff>
      <xdr:row>67</xdr:row>
      <xdr:rowOff>84585</xdr:rowOff>
    </xdr:from>
    <xdr:to>
      <xdr:col>10</xdr:col>
      <xdr:colOff>402453</xdr:colOff>
      <xdr:row>70</xdr:row>
      <xdr:rowOff>22678</xdr:rowOff>
    </xdr:to>
    <xdr:pic>
      <xdr:nvPicPr>
        <xdr:cNvPr id="107" name="図 106">
          <a:extLst>
            <a:ext uri="{FF2B5EF4-FFF2-40B4-BE49-F238E27FC236}">
              <a16:creationId xmlns:a16="http://schemas.microsoft.com/office/drawing/2014/main" id="{4C7633B1-08D4-B643-90A3-78E973A89DC8}"/>
            </a:ext>
          </a:extLst>
        </xdr:cNvPr>
        <xdr:cNvPicPr>
          <a:picLocks noChangeAspect="1"/>
        </xdr:cNvPicPr>
      </xdr:nvPicPr>
      <xdr:blipFill>
        <a:blip xmlns:r="http://schemas.openxmlformats.org/officeDocument/2006/relationships" r:embed="rId1"/>
        <a:stretch>
          <a:fillRect/>
        </a:stretch>
      </xdr:blipFill>
      <xdr:spPr>
        <a:xfrm>
          <a:off x="7287541" y="22377621"/>
          <a:ext cx="666876" cy="6864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15</xdr:col>
      <xdr:colOff>386797</xdr:colOff>
      <xdr:row>59</xdr:row>
      <xdr:rowOff>88900</xdr:rowOff>
    </xdr:from>
    <xdr:to>
      <xdr:col>18</xdr:col>
      <xdr:colOff>430143</xdr:colOff>
      <xdr:row>60</xdr:row>
      <xdr:rowOff>139054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0702372" y="209296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1" zoomScale="106" zoomScaleNormal="106" zoomScaleSheetLayoutView="106" workbookViewId="0">
      <selection activeCell="K76" sqref="K76"/>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121</v>
      </c>
      <c r="D2" s="27" t="s">
        <v>5</v>
      </c>
      <c r="E2" s="29" t="str">
        <f>VLOOKUP($C$2,'R7_制作団体一覧'!A:H,2,FALSE)</f>
        <v>演劇</v>
      </c>
      <c r="F2" s="26" t="s">
        <v>2</v>
      </c>
      <c r="G2" s="30" t="str">
        <f>VLOOKUP($C$2,'R7_制作団体一覧'!A:H,3,FALSE)</f>
        <v>人形劇</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株式会社デラシネラ</v>
      </c>
      <c r="D3" s="161"/>
      <c r="E3" s="161"/>
      <c r="F3" s="161"/>
      <c r="G3" s="27" t="s">
        <v>4</v>
      </c>
      <c r="H3" s="162" t="str">
        <f>VLOOKUP($C$2,'R7_制作団体一覧'!A:H,7,FALSE)</f>
        <v>株式会社デラシネラ</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v>20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10</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615</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616</v>
      </c>
      <c r="F14" s="144"/>
      <c r="G14" s="120" t="s">
        <v>50</v>
      </c>
      <c r="H14" s="121"/>
      <c r="I14" s="121"/>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618</v>
      </c>
      <c r="F15" s="152"/>
      <c r="G15" s="155" t="s">
        <v>48</v>
      </c>
      <c r="H15" s="156"/>
      <c r="I15" s="156"/>
      <c r="J15" s="144" t="s">
        <v>619</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220</v>
      </c>
      <c r="G19" s="63" t="s">
        <v>40</v>
      </c>
      <c r="H19" s="64" t="s">
        <v>55</v>
      </c>
      <c r="I19" s="62">
        <v>660</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620</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30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20">
      <formula>#REF!="令和元年度の応募時に提出した"</formula>
    </cfRule>
    <cfRule type="expression" dxfId="42" priority="19">
      <formula>#REF!="令和2年度の応募時に提出した"</formula>
    </cfRule>
    <cfRule type="expression" dxfId="41" priority="18">
      <formula>#REF!="令和3年度の応募時に提出した"</formula>
    </cfRule>
    <cfRule type="expression" dxfId="40" priority="17">
      <formula>#REF!="令和4年度の応募時に提出した"</formula>
    </cfRule>
  </conditionalFormatting>
  <conditionalFormatting sqref="B25:B27 B46:B50">
    <cfRule type="expression" dxfId="39" priority="1">
      <formula>#REF!="令和4年度の応募時に提出した"</formula>
    </cfRule>
    <cfRule type="expression" dxfId="38" priority="4">
      <formula>#REF!="令和元年度の応募時に提出した"</formula>
    </cfRule>
    <cfRule type="expression" dxfId="37" priority="2">
      <formula>#REF!="令和3年度の応募時に提出した"</formula>
    </cfRule>
    <cfRule type="expression" dxfId="36" priority="3">
      <formula>#REF!="令和2年度の応募時に提出した"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8">
      <formula>#REF!="令和元年度の応募時に提出した"</formula>
    </cfRule>
    <cfRule type="expression" dxfId="25" priority="7">
      <formula>#REF!="令和2年度の応募時に提出した"</formula>
    </cfRule>
    <cfRule type="expression" dxfId="24" priority="6">
      <formula>#REF!="令和3年度の応募時に提出した"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5"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6">
      <formula>#REF!="令和元年度の応募時に提出した"</formula>
    </cfRule>
    <cfRule type="expression" dxfId="22" priority="35">
      <formula>#REF!="令和2年度の応募時に提出した"</formula>
    </cfRule>
    <cfRule type="expression" dxfId="21" priority="34">
      <formula>#REF!="令和3年度の応募時に提出した"</formula>
    </cfRule>
    <cfRule type="expression" dxfId="20" priority="33">
      <formula>#REF!="令和4年度の応募時に提出した"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6">
      <formula>#REF!="令和3年度の応募時に提出した"</formula>
    </cfRule>
    <cfRule type="expression" dxfId="14" priority="8">
      <formula>#REF!="令和元年度の応募時に提出した"</formula>
    </cfRule>
    <cfRule type="expression" dxfId="13" priority="7">
      <formula>#REF!="令和2年度の応募時に提出した"</formula>
    </cfRule>
    <cfRule type="expression" dxfId="12" priority="5">
      <formula>#REF!="令和4年度の応募時に提出した"</formula>
    </cfRule>
  </conditionalFormatting>
  <conditionalFormatting sqref="G15:G16">
    <cfRule type="expression" dxfId="11" priority="12">
      <formula>#REF!="令和元年度の応募時に提出した"</formula>
    </cfRule>
    <cfRule type="expression" dxfId="10" priority="11">
      <formula>#REF!="令和2年度の応募時に提出した"</formula>
    </cfRule>
    <cfRule type="expression" dxfId="9" priority="10">
      <formula>#REF!="令和3年度の応募時に提出した"</formula>
    </cfRule>
    <cfRule type="expression" dxfId="8" priority="9">
      <formula>#REF!="令和4年度の応募時に提出した"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2">
      <formula>#REF!="令和3年度の応募時に提出した"</formula>
    </cfRule>
    <cfRule type="expression" dxfId="4" priority="3">
      <formula>#REF!="令和2年度の応募時に提出した"</formula>
    </cfRule>
  </conditionalFormatting>
  <conditionalFormatting sqref="J15">
    <cfRule type="expression" dxfId="3" priority="15">
      <formula>#REF!="令和2年度の応募時に提出した"</formula>
    </cfRule>
    <cfRule type="expression" dxfId="2" priority="16">
      <formula>#REF!="令和元年度の応募時に提出した"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C033</v>
      </c>
      <c r="B3" s="71" t="str">
        <f>①会場条件に係るヒアリングシート!E2</f>
        <v>演劇</v>
      </c>
      <c r="C3" s="71" t="str">
        <f>①会場条件に係るヒアリングシート!G2</f>
        <v>人形劇</v>
      </c>
      <c r="D3" s="71" t="str">
        <f>①会場条件に係るヒアリングシート!I2</f>
        <v>A区分</v>
      </c>
      <c r="E3" s="71" t="str">
        <f>①会場条件に係るヒアリングシート!K2</f>
        <v>C</v>
      </c>
      <c r="F3" s="71" t="str">
        <f>①会場条件に係るヒアリングシート!C3</f>
        <v>株式会社デラシネラ</v>
      </c>
      <c r="G3" s="71" t="str">
        <f>①会場条件に係るヒアリングシート!H3</f>
        <v>株式会社デラシネラ</v>
      </c>
      <c r="H3" s="71" t="str">
        <f>①会場条件に係るヒアリングシート!E9</f>
        <v>2F以上可(エレベーター必須)</v>
      </c>
      <c r="I3" s="71">
        <f>①会場条件に係るヒアリングシート!J9</f>
        <v>20</v>
      </c>
      <c r="J3" s="71">
        <f>①会場条件に係るヒアリングシート!F10</f>
        <v>10</v>
      </c>
      <c r="K3" s="71">
        <f>①会場条件に係るヒアリングシート!I10</f>
        <v>10</v>
      </c>
      <c r="L3" s="71">
        <f>①会場条件に係るヒアリングシート!F11</f>
        <v>0</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必須</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220</v>
      </c>
      <c r="AA3" s="71">
        <f>①会場条件に係るヒアリングシート!I19</f>
        <v>660</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2024-12-11T07:40:49Z</dcterms:modified>
</cp:coreProperties>
</file>