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<sst xmlns="http://schemas.openxmlformats.org/spreadsheetml/2006/main" count="1478" uniqueCount="635">
  <si>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</si>
  <si>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</si>
  <si>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</si>
  <si>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</si>
  <si>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</si>
  <si>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</si>
  <si>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</si>
  <si>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</si>
  <si>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</si>
  <si>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</si>
  <si>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</si>
  <si>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</si>
  <si>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</si>
  <si>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</si>
  <si>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</si>
  <si>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</si>
  <si>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</si>
  <si>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</si>
  <si>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</si>
  <si>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</si>
  <si>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</si>
  <si>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</si>
  <si>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</si>
  <si>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</si>
  <si>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</si>
  <si>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</si>
  <si>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</si>
  <si>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</si>
  <si>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</si>
  <si>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</si>
  <si>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</si>
  <si>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</si>
  <si>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</si>
  <si>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</si>
  <si>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</si>
  <si>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</si>
  <si>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</si>
  <si>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</si>
  <si>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</si>
  <si>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</si>
  <si>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</si>
  <si>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</si>
  <si>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</si>
  <si>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</si>
  <si>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</si>
  <si>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</si>
  <si>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</si>
  <si>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</si>
  <si>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</si>
  <si>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</si>
  <si>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</si>
  <si>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</si>
  <si>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</si>
  <si>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</si>
  <si>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</si>
  <si>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</si>
  <si>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</si>
  <si>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</si>
  <si>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</si>
  <si>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</si>
  <si>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</si>
  <si>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</si>
  <si>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</si>
  <si>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</si>
  <si>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</si>
  <si>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</si>
  <si>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</si>
  <si>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</si>
  <si>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</si>
  <si>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</si>
  <si>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</si>
  <si>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</si>
  <si>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</si>
  <si>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</si>
  <si>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</si>
  <si>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</si>
  <si>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</si>
  <si>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</si>
  <si>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</si>
  <si>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</si>
  <si>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</si>
  <si>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</si>
  <si>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</si>
  <si>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</si>
  <si>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</si>
  <si>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</si>
  <si>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</si>
  <si>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</si>
  <si>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</si>
  <si>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</si>
  <si>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</si>
  <si>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</si>
  <si>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</si>
  <si>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</si>
  <si>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</si>
  <si>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</si>
  <si>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</si>
  <si>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</si>
  <si>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</si>
  <si>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</si>
  <si>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</si>
  <si>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</si>
  <si>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</si>
  <si>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</si>
  <si>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</si>
  <si>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</si>
  <si>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</si>
  <si>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</si>
  <si>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</si>
  <si>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</si>
  <si>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</si>
  <si>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</si>
  <si>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</si>
  <si>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</si>
  <si>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</si>
  <si>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</si>
  <si>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</si>
  <si>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</si>
  <si>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</si>
  <si>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</si>
  <si>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</si>
  <si>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</si>
  <si>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</si>
  <si>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</si>
  <si>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</si>
  <si>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</si>
  <si>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</si>
  <si>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</si>
  <si>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</si>
  <si>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</si>
  <si>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</si>
  <si>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</si>
  <si>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</si>
  <si>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</si>
  <si>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</si>
  <si>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</si>
  <si>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</si>
  <si>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</si>
  <si>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</si>
  <si>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</si>
  <si>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</si>
  <si>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</si>
  <si>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</si>
  <si>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</si>
  <si>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</si>
  <si>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</si>
  <si>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</si>
  <si>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</si>
  <si>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</si>
  <si>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</si>
  <si>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</si>
  <si>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</si>
  <si>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</si>
  <si>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</si>
  <si>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</si>
  <si>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</si>
  <si>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</si>
  <si>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</si>
  <si>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</si>
  <si>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</si>
  <si>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</si>
  <si>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</si>
  <si>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</si>
  <si>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</si>
  <si>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</si>
  <si>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</si>
  <si>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</si>
  <si>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</si>
  <si>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</si>
  <si>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</si>
  <si>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</si>
  <si>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</si>
  <si>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</si>
  <si>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</si>
  <si>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</si>
  <si>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</si>
  <si>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</si>
  <si>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</si>
  <si>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</si>
  <si>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</si>
  <si>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</si>
  <si>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</si>
  <si>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</si>
  <si>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</si>
  <si>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</si>
  <si>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</si>
  <si>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</si>
  <si>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</si>
  <si>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</si>
  <si>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</si>
  <si>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</si>
  <si>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</si>
  <si>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</si>
  <si>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</si>
  <si>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</si>
  <si>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</si>
  <si>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</si>
  <si>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</si>
  <si>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</si>
  <si>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</si>
  <si>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</si>
  <si>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</si>
  <si>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</si>
  <si>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</si>
  <si>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</si>
  <si>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</si>
  <si>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</si>
  <si>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</si>
  <si>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</si>
  <si>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</si>
  <si>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</si>
  <si>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</si>
  <si>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</si>
  <si>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</si>
  <si>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</si>
  <si>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</si>
  <si>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</si>
  <si>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</si>
  <si>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</si>
  <si>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</si>
  <si>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</si>
  <si>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</si>
  <si>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</si>
  <si>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</si>
  <si>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</si>
  <si>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</si>
  <si>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</si>
  <si>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</si>
  <si>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</si>
  <si>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</si>
  <si>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</si>
  <si>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</si>
  <si>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</si>
  <si>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</si>
  <si>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</si>
  <si>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</si>
  <si>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</si>
  <si>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</si>
  <si>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</si>
  <si>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</si>
  <si>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</si>
  <si>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</si>
  <si>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</si>
  <si>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</si>
  <si>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</si>
  <si>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</si>
  <si>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</si>
  <si>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</si>
  <si>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</si>
  <si>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</si>
  <si>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</si>
  <si>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</si>
  <si>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</si>
  <si>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</si>
  <si>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</si>
  <si>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</si>
  <si>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</si>
  <si>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</si>
  <si>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</si>
  <si>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</si>
  <si>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</si>
  <si>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</si>
  <si>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</si>
  <si>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</si>
  <si>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</si>
  <si>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</si>
  <si>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</si>
  <si>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</si>
  <si>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</si>
  <si>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</si>
  <si>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</si>
  <si>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</si>
  <si>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</si>
  <si>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</si>
  <si>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</si>
  <si>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</si>
  <si>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</si>
  <si>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</si>
  <si>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</si>
  <si>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</si>
  <si>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</si>
  <si>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</si>
  <si>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</si>
  <si>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</si>
  <si>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</si>
  <si>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</si>
  <si>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</si>
  <si>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</si>
  <si>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</si>
  <si>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</si>
  <si>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</si>
  <si>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</si>
  <si>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</si>
  <si>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</si>
  <si>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</si>
  <si>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</si>
  <si>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</si>
  <si>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</si>
  <si>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</si>
  <si>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</si>
  <si>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</si>
  <si>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</si>
  <si>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</si>
  <si>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</si>
  <si>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</si>
  <si>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</si>
  <si>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</si>
  <si>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</si>
  <si>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</si>
  <si>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</si>
  <si>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</si>
  <si>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</si>
  <si>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</si>
  <si>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</si>
  <si>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</si>
  <si>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</si>
  <si>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</si>
  <si>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</si>
  <si>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</si>
  <si>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</si>
  <si>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</si>
  <si>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</si>
  <si>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</si>
  <si>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</si>
  <si>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</si>
  <si>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</si>
  <si>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</si>
  <si>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</si>
  <si>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</si>
  <si>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</si>
  <si>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</si>
  <si>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</si>
  <si>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</si>
  <si>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</si>
  <si>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</si>
  <si>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</si>
  <si>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</si>
  <si>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</si>
  <si>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</si>
  <si>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</si>
  <si>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</si>
  <si>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</si>
  <si>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</si>
  <si>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</si>
  <si>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</si>
  <si>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</si>
  <si>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</si>
  <si>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</si>
  <si>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</si>
  <si>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</si>
  <si>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</si>
  <si>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</si>
  <si>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</si>
  <si>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</si>
  <si>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</si>
  <si>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</si>
  <si>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</si>
  <si>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</si>
  <si>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</si>
  <si>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</si>
  <si>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</si>
  <si>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</si>
  <si>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</si>
  <si>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</si>
  <si>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</si>
  <si>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</si>
  <si>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</si>
  <si>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</si>
  <si>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</si>
  <si>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</si>
  <si>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</si>
  <si>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</si>
  <si>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</si>
  <si>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</si>
  <si>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</si>
  <si>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</si>
  <si>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</si>
  <si>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</si>
  <si>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</si>
  <si>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</si>
  <si>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</si>
  <si>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</si>
  <si>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</si>
  <si>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</si>
  <si>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</si>
  <si>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</si>
  <si>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</si>
  <si>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</si>
  <si>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</si>
  <si>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</si>
  <si>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</si>
  <si>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</si>
  <si>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</si>
  <si>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</si>
  <si>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</si>
  <si>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</si>
  <si>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</si>
  <si>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</si>
  <si>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</si>
  <si>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</si>
  <si>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</si>
  <si>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</si>
  <si>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</si>
  <si>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</si>
  <si>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</si>
  <si>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</si>
  <si>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</si>
  <si>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</si>
  <si>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</si>
  <si>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</si>
  <si>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</si>
  <si>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</si>
  <si>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</si>
  <si>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</si>
  <si>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</si>
  <si>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</si>
  <si>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</si>
  <si>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</si>
  <si>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</si>
  <si>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</si>
  <si>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</si>
  <si>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</si>
  <si>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</si>
  <si>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</si>
  <si>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</si>
  <si>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</si>
  <si>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</si>
  <si>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</si>
  <si>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</si>
  <si>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</si>
  <si>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</si>
  <si>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</si>
  <si>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</si>
  <si>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</si>
  <si>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</si>
  <si>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</si>
  <si>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</si>
  <si>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</si>
  <si>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</si>
  <si>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</si>
  <si>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</si>
  <si>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</si>
  <si>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</si>
  <si>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</si>
  <si>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</si>
  <si>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</si>
  <si>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</si>
  <si>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</si>
  <si>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</si>
  <si>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</si>
  <si>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</si>
  <si>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</si>
  <si>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</si>
  <si>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</si>
  <si>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</si>
  <si>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</si>
  <si>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</si>
  <si>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</si>
  <si>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</si>
  <si>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</si>
  <si>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</si>
  <si>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</si>
  <si>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</si>
  <si>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</si>
  <si>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</si>
  <si>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</si>
  <si>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</si>
  <si>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</si>
  <si>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</si>
  <si>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</si>
  <si>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</si>
  <si>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</si>
  <si>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</si>
  <si>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</si>
  <si>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</si>
  <si>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</si>
  <si>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</si>
  <si>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</si>
  <si>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</si>
  <si>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</si>
  <si>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</si>
  <si>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</si>
  <si>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</si>
  <si>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</si>
  <si>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</si>
  <si>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</si>
  <si>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</si>
  <si>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</si>
  <si>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</si>
  <si>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</si>
  <si>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</si>
  <si>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</si>
  <si>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</si>
  <si>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</si>
  <si>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</si>
  <si>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</si>
  <si>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</si>
  <si>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</si>
  <si>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</si>
  <si>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</si>
  <si>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</si>
  <si>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</si>
  <si>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</si>
  <si>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</si>
  <si>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</si>
  <si>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</si>
  <si>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</si>
  <si>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</si>
  <si>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</si>
  <si>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</si>
  <si>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</si>
  <si>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</si>
  <si>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</si>
  <si>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</si>
  <si>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</si>
  <si>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</si>
  <si>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</si>
  <si>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</si>
  <si>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</si>
  <si>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</si>
  <si>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</si>
  <si>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</si>
  <si>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</si>
  <si>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</si>
  <si>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</si>
  <si>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</si>
  <si>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</si>
  <si>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</si>
  <si>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</si>
  <si>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</si>
  <si>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</si>
  <si>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</si>
  <si>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</si>
  <si>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</si>
  <si>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</si>
  <si>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</si>
  <si>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</si>
  <si>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</si>
  <si>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</si>
  <si>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</si>
  <si>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</si>
  <si>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</si>
  <si>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</si>
  <si>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</si>
  <si>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</si>
  <si>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</si>
  <si>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</si>
  <si>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</si>
  <si>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</si>
  <si>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</si>
  <si>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</si>
  <si>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</si>
  <si>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</si>
  <si>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</si>
  <si>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</si>
  <si>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</si>
  <si>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</si>
  <si>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</si>
  <si>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</si>
  <si>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</si>
  <si>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</si>
  <si>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</si>
  <si>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</si>
  <si>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</si>
  <si>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</si>
  <si>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</si>
  <si>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</si>
  <si>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</si>
  <si>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</si>
  <si>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</si>
  <si>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</si>
  <si>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</si>
  <si>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</si>
  <si>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</si>
  <si>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</si>
  <si>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</si>
  <si>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</si>
  <si>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</si>
  <si>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</si>
  <si>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</si>
  <si>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</si>
  <si>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</si>
  <si>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</si>
  <si>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</si>
  <si>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</si>
  <si>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</si>
  <si>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</si>
  <si>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</si>
  <si>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</si>
  <si>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</si>
  <si>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</si>
  <si>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</si>
  <si>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</si>
  <si>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</si>
  <si>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</si>
  <si>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</si>
  <si>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</si>
  <si>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</si>
  <si>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</si>
  <si>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</si>
  <si>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</si>
  <si>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</si>
  <si>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</si>
  <si>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</si>
  <si>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</si>
  <si>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</si>
  <si>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</si>
  <si>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</si>
  <si>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</si>
  <si>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</si>
  <si>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</si>
  <si>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</si>
  <si>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</si>
  <si>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</si>
  <si>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可</t>
  </si>
  <si>
    <t>不可</t>
  </si>
  <si>
    <t>7割程度必要</t>
  </si>
  <si>
    <t>有無さえ分ればよい</t>
  </si>
  <si>
    <t>使わない</t>
  </si>
  <si>
    <t>なし</t>
  </si>
  <si>
    <t>不要</t>
  </si>
  <si>
    <t>共演、参加又は体験対象となる児童・生徒</t>
    <phoneticPr fontId="1"/>
  </si>
  <si>
    <t>10分程度</t>
    <rPh sb="2" eb="3">
      <t>プン</t>
    </rPh>
    <rPh sb="3" eb="5">
      <t>テイド</t>
    </rPh>
    <phoneticPr fontId="1"/>
  </si>
  <si>
    <t>全校生徒へ手踊りとわらべ歌をレクチャー。本公演中にみんなで参加します。</t>
    <rPh sb="0" eb="2">
      <t>ゼンコウ</t>
    </rPh>
    <rPh sb="2" eb="4">
      <t>セイト</t>
    </rPh>
    <rPh sb="5" eb="7">
      <t>テオド</t>
    </rPh>
    <rPh sb="12" eb="13">
      <t>ウタ</t>
    </rPh>
    <rPh sb="20" eb="23">
      <t>ホンコウエン</t>
    </rPh>
    <rPh sb="23" eb="24">
      <t>チュウ</t>
    </rPh>
    <rPh sb="29" eb="31">
      <t>サンカ</t>
    </rPh>
    <phoneticPr fontId="1"/>
  </si>
  <si>
    <t>歌詞をお渡しいたしますので配布をお願いいたします。</t>
    <rPh sb="0" eb="2">
      <t>カシ</t>
    </rPh>
    <rPh sb="4" eb="5">
      <t>ワタ</t>
    </rPh>
    <rPh sb="13" eb="15">
      <t>ハイフ</t>
    </rPh>
    <rPh sb="17" eb="18">
      <t>ネガ</t>
    </rPh>
    <phoneticPr fontId="1"/>
  </si>
  <si>
    <t>本公演とは別日で事前にスケジュールを調整。</t>
    <rPh sb="0" eb="3">
      <t>ホンコウエン</t>
    </rPh>
    <rPh sb="5" eb="7">
      <t>ベツビ</t>
    </rPh>
    <rPh sb="8" eb="10">
      <t>ジゼン</t>
    </rPh>
    <rPh sb="18" eb="20">
      <t>チョウセイ</t>
    </rPh>
    <phoneticPr fontId="1"/>
  </si>
  <si>
    <t>本公演前(公演当日)</t>
    <rPh sb="0" eb="3">
      <t>ホンコウエン</t>
    </rPh>
    <rPh sb="3" eb="4">
      <t>マエ</t>
    </rPh>
    <rPh sb="5" eb="7">
      <t>コウエン</t>
    </rPh>
    <rPh sb="7" eb="9">
      <t>トウジツ</t>
    </rPh>
    <phoneticPr fontId="1"/>
  </si>
  <si>
    <t>沖縄の雑踊りである「マミドーマ」を体験します。（体験人数と本番公演へ出演する人数は一緒でなくても大丈夫です。）</t>
    <rPh sb="0" eb="2">
      <t>オキナワ</t>
    </rPh>
    <rPh sb="3" eb="4">
      <t>ザツ</t>
    </rPh>
    <rPh sb="4" eb="5">
      <t>オド</t>
    </rPh>
    <rPh sb="17" eb="19">
      <t>タイケン</t>
    </rPh>
    <rPh sb="24" eb="26">
      <t>タイケン</t>
    </rPh>
    <rPh sb="26" eb="28">
      <t>ニンズウ</t>
    </rPh>
    <rPh sb="29" eb="31">
      <t>ホンバン</t>
    </rPh>
    <rPh sb="31" eb="33">
      <t>コウエン</t>
    </rPh>
    <rPh sb="34" eb="36">
      <t>シュツエン</t>
    </rPh>
    <rPh sb="38" eb="40">
      <t>ニンズウ</t>
    </rPh>
    <rPh sb="41" eb="43">
      <t>イッショ</t>
    </rPh>
    <rPh sb="48" eb="51">
      <t>ダイジョウブ</t>
    </rPh>
    <phoneticPr fontId="1"/>
  </si>
  <si>
    <t>90分～130分程度(人数によります)</t>
    <rPh sb="2" eb="3">
      <t>プン</t>
    </rPh>
    <rPh sb="7" eb="8">
      <t>プン</t>
    </rPh>
    <rPh sb="8" eb="10">
      <t>テイド</t>
    </rPh>
    <rPh sb="11" eb="13">
      <t>ニンズウ</t>
    </rPh>
    <phoneticPr fontId="1"/>
  </si>
  <si>
    <t>一部の児童・生徒が授業を抜けてリハーサルを実施します。本公演に出演する生徒は30名以下でお願いいたします。</t>
    <rPh sb="21" eb="23">
      <t>ジッシ</t>
    </rPh>
    <rPh sb="27" eb="30">
      <t>ホンコウエン</t>
    </rPh>
    <rPh sb="31" eb="33">
      <t>シュツエン</t>
    </rPh>
    <rPh sb="35" eb="37">
      <t>セイト</t>
    </rPh>
    <rPh sb="40" eb="41">
      <t>メイ</t>
    </rPh>
    <rPh sb="41" eb="43">
      <t>イカ</t>
    </rPh>
    <rPh sb="45" eb="46">
      <t>ネガ</t>
    </rPh>
    <phoneticPr fontId="1"/>
  </si>
  <si>
    <t>30分～45分程度</t>
    <rPh sb="2" eb="3">
      <t>プン</t>
    </rPh>
    <rPh sb="6" eb="7">
      <t>フン</t>
    </rPh>
    <rPh sb="7" eb="9">
      <t>テイド</t>
    </rPh>
    <phoneticPr fontId="1"/>
  </si>
  <si>
    <t>本公演前(公演当日)</t>
    <phoneticPr fontId="1"/>
  </si>
  <si>
    <t>衣裳を着て小道具を持って本番公演へ出演いたします。本番公演前に30分ほどリハーサルを行います。</t>
    <rPh sb="0" eb="2">
      <t>イショウ</t>
    </rPh>
    <rPh sb="3" eb="4">
      <t>キ</t>
    </rPh>
    <rPh sb="5" eb="8">
      <t>コドウグ</t>
    </rPh>
    <rPh sb="9" eb="10">
      <t>モ</t>
    </rPh>
    <rPh sb="12" eb="14">
      <t>ホンバン</t>
    </rPh>
    <rPh sb="14" eb="16">
      <t>コウエン</t>
    </rPh>
    <rPh sb="17" eb="19">
      <t>シュツエン</t>
    </rPh>
    <rPh sb="25" eb="27">
      <t>ホンバン</t>
    </rPh>
    <rPh sb="27" eb="29">
      <t>コウエン</t>
    </rPh>
    <rPh sb="29" eb="30">
      <t>マエ</t>
    </rPh>
    <rPh sb="33" eb="34">
      <t>プン</t>
    </rPh>
    <rPh sb="42" eb="43">
      <t>オコナ</t>
    </rPh>
    <phoneticPr fontId="1"/>
  </si>
  <si>
    <t>出演される生徒のみなさんの参加をお願いいたします。</t>
    <rPh sb="0" eb="2">
      <t>シュツエン</t>
    </rPh>
    <rPh sb="5" eb="7">
      <t>セイト</t>
    </rPh>
    <rPh sb="13" eb="15">
      <t>サンカ</t>
    </rPh>
    <rPh sb="17" eb="18">
      <t>ネガ</t>
    </rPh>
    <phoneticPr fontId="1"/>
  </si>
  <si>
    <t>ステージは楽屋として使用いたします。搬入個所は体育館横もしくは表、どちらでも大丈夫です。本番公演中はチャイムの音が鳴らないようにお願いできれば幸いです。</t>
    <rPh sb="5" eb="7">
      <t>ガクヤ</t>
    </rPh>
    <rPh sb="10" eb="12">
      <t>シヨウ</t>
    </rPh>
    <rPh sb="18" eb="20">
      <t>ハンニュウ</t>
    </rPh>
    <rPh sb="20" eb="22">
      <t>カショ</t>
    </rPh>
    <rPh sb="23" eb="26">
      <t>タイイクカン</t>
    </rPh>
    <rPh sb="26" eb="27">
      <t>ヨコ</t>
    </rPh>
    <rPh sb="31" eb="32">
      <t>オモテ</t>
    </rPh>
    <rPh sb="38" eb="41">
      <t>ダイジョウブ</t>
    </rPh>
    <rPh sb="44" eb="46">
      <t>ホンバン</t>
    </rPh>
    <rPh sb="46" eb="49">
      <t>コウエンチュウ</t>
    </rPh>
    <rPh sb="55" eb="56">
      <t>オト</t>
    </rPh>
    <rPh sb="57" eb="58">
      <t>ナ</t>
    </rPh>
    <rPh sb="65" eb="66">
      <t>ネガ</t>
    </rPh>
    <rPh sb="71" eb="72">
      <t>サイワ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</si>
</sst>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3939" y="21144293"/>
          <a:ext cx="7695293" cy="9061959"/>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21269</xdr:rowOff>
    </xdr:from>
    <xdr:to>
      <xdr:col>9</xdr:col>
      <xdr:colOff>197929</xdr:colOff>
      <xdr:row>76</xdr:row>
      <xdr:rowOff>53570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2083" y="24955602"/>
          <a:ext cx="5150929" cy="275718"/>
          <a:chOff x="1076477" y="14926048"/>
          <a:chExt cx="4160761" cy="329748"/>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6048"/>
            <a:ext cx="1056317" cy="3297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18 </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4346" y="23398723"/>
          <a:ext cx="826659" cy="2032799"/>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１０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9034" y="24054275"/>
          <a:ext cx="734393" cy="185372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299944</xdr:colOff>
      <xdr:row>96</xdr:row>
      <xdr:rowOff>179917</xdr:rowOff>
    </xdr:from>
    <xdr:to>
      <xdr:col>6</xdr:col>
      <xdr:colOff>531719</xdr:colOff>
      <xdr:row>103</xdr:row>
      <xdr:rowOff>168315</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803027" y="29368750"/>
          <a:ext cx="1057275" cy="140656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102521</xdr:rowOff>
    </xdr:from>
    <xdr:to>
      <xdr:col>8</xdr:col>
      <xdr:colOff>47893</xdr:colOff>
      <xdr:row>80</xdr:row>
      <xdr:rowOff>73444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5101" y="25523688"/>
          <a:ext cx="872375" cy="648256"/>
          <a:chOff x="5313592" y="12943982"/>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2943982"/>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19586" y="24047373"/>
          <a:ext cx="787770" cy="186062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68768" y="24047373"/>
          <a:ext cx="734393" cy="186062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82546" y="24047373"/>
          <a:ext cx="598912" cy="186062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318060"/>
          <a:ext cx="4642953" cy="311161"/>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577135"/>
          <a:ext cx="4642953" cy="306928"/>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2160888"/>
          <a:ext cx="4655653" cy="234318"/>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721726"/>
          <a:ext cx="4649303" cy="234317"/>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417543</xdr:colOff>
      <xdr:row>68</xdr:row>
      <xdr:rowOff>208464</xdr:rowOff>
    </xdr:from>
    <xdr:to>
      <xdr:col>2</xdr:col>
      <xdr:colOff>793750</xdr:colOff>
      <xdr:row>78</xdr:row>
      <xdr:rowOff>218855</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18626" y="22719214"/>
          <a:ext cx="1201707" cy="244455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1113750"/>
          <a:ext cx="1694346" cy="282987"/>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45392" y="21123412"/>
          <a:ext cx="1700696" cy="270287"/>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98975" y="21197079"/>
          <a:ext cx="2882900" cy="13788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15" zoomScale="90" zoomScaleNormal="106" zoomScaleSheetLayoutView="90"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122</v>
      </c>
      <c r="D2" s="27" t="s">
        <v>5</v>
      </c>
      <c r="E2" s="29" t="str">
        <f>VLOOKUP($C$2,'R7_制作団体一覧'!A:H,2,FALSE)</f>
        <v>演劇</v>
      </c>
      <c r="F2" s="26" t="s">
        <v>2</v>
      </c>
      <c r="G2" s="30" t="str">
        <f>VLOOKUP($C$2,'R7_制作団体一覧'!A:H,3,FALSE)</f>
        <v>ミュージカル</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一般社団法人エーシーオー沖縄</v>
      </c>
      <c r="D3" s="97"/>
      <c r="E3" s="97"/>
      <c r="F3" s="97"/>
      <c r="G3" s="27" t="s">
        <v>4</v>
      </c>
      <c r="H3" s="98" t="str">
        <f>VLOOKUP($C$2,'R7_制作団体一覧'!A:H,7,FALSE)</f>
        <v>一般社団法人エーシーオー沖縄</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120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18</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617</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618</v>
      </c>
      <c r="F15" s="129"/>
      <c r="G15" s="132" t="s">
        <v>48</v>
      </c>
      <c r="H15" s="133"/>
      <c r="I15" s="133"/>
      <c r="J15" s="120" t="s">
        <v>619</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c r="G19" s="63" t="s">
        <v>40</v>
      </c>
      <c r="H19" s="64" t="s">
        <v>55</v>
      </c>
      <c r="I19" s="62"/>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634</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620</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59" t="s">
        <v>622</v>
      </c>
      <c r="E47" s="160"/>
      <c r="F47" s="161" t="s">
        <v>626</v>
      </c>
      <c r="G47" s="162"/>
      <c r="H47" s="161" t="s">
        <v>623</v>
      </c>
      <c r="I47" s="162"/>
      <c r="J47" s="161" t="s">
        <v>624</v>
      </c>
      <c r="K47" s="162"/>
      <c r="L47" s="21"/>
      <c r="M47" s="43"/>
      <c r="N47" s="43"/>
      <c r="O47" s="43"/>
      <c r="P47" s="43"/>
      <c r="Q47" s="43"/>
      <c r="R47" s="43"/>
      <c r="S47" s="43"/>
      <c r="T47" s="43"/>
      <c r="U47" s="43"/>
      <c r="V47" s="43"/>
      <c r="W47" s="43"/>
      <c r="X47" s="43"/>
      <c r="Y47" s="43"/>
      <c r="Z47" s="43"/>
    </row>
    <row r="48" spans="1:26" ht="116.25" customHeight="1" x14ac:dyDescent="0.15">
      <c r="A48" s="21"/>
      <c r="B48" s="73" t="s">
        <v>428</v>
      </c>
      <c r="C48" s="82" t="s">
        <v>435</v>
      </c>
      <c r="D48" s="159" t="s">
        <v>628</v>
      </c>
      <c r="E48" s="160"/>
      <c r="F48" s="161" t="s">
        <v>625</v>
      </c>
      <c r="G48" s="162"/>
      <c r="H48" s="161" t="s">
        <v>627</v>
      </c>
      <c r="I48" s="162"/>
      <c r="J48" s="161" t="s">
        <v>629</v>
      </c>
      <c r="K48" s="162"/>
      <c r="L48" s="21"/>
      <c r="M48" s="43"/>
      <c r="N48" s="43"/>
      <c r="O48" s="43"/>
      <c r="P48" s="43"/>
      <c r="Q48" s="43"/>
      <c r="R48" s="43"/>
      <c r="S48" s="43"/>
      <c r="T48" s="43"/>
      <c r="U48" s="43"/>
      <c r="V48" s="43"/>
      <c r="W48" s="43"/>
      <c r="X48" s="43"/>
      <c r="Y48" s="43"/>
      <c r="Z48" s="43"/>
    </row>
    <row r="49" spans="1:26" ht="99.75" customHeight="1" x14ac:dyDescent="0.15">
      <c r="A49" s="21"/>
      <c r="B49" s="73" t="s">
        <v>429</v>
      </c>
      <c r="C49" s="82" t="s">
        <v>435</v>
      </c>
      <c r="D49" s="159" t="s">
        <v>630</v>
      </c>
      <c r="E49" s="160"/>
      <c r="F49" s="161" t="s">
        <v>631</v>
      </c>
      <c r="G49" s="162"/>
      <c r="H49" s="161" t="s">
        <v>632</v>
      </c>
      <c r="I49" s="162"/>
      <c r="J49" s="161" t="s">
        <v>633</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20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3" zoomScaleNormal="106" zoomScaleSheetLayoutView="100" workbookViewId="0">
      <selection activeCell="H50" sqref="H50:I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621</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Q5" sqref="AQ5"/>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C034</v>
      </c>
      <c r="B3" s="71" t="str">
        <f>①会場条件に係るヒアリングシート!E2</f>
        <v>演劇</v>
      </c>
      <c r="C3" s="71" t="str">
        <f>①会場条件に係るヒアリングシート!G2</f>
        <v>ミュージカル</v>
      </c>
      <c r="D3" s="71" t="str">
        <f>①会場条件に係るヒアリングシート!I2</f>
        <v>A区分</v>
      </c>
      <c r="E3" s="71" t="str">
        <f>①会場条件に係るヒアリングシート!K2</f>
        <v>C</v>
      </c>
      <c r="F3" s="71" t="str">
        <f>①会場条件に係るヒアリングシート!C3</f>
        <v>一般社団法人エーシーオー沖縄</v>
      </c>
      <c r="G3" s="71" t="str">
        <f>①会場条件に係るヒアリングシート!H3</f>
        <v>一般社団法人エーシーオー沖縄</v>
      </c>
      <c r="H3" s="71" t="str">
        <f>①会場条件に係るヒアリングシート!E9</f>
        <v>2F以上可(エレベーター必須)</v>
      </c>
      <c r="I3" s="71">
        <f>①会場条件に係るヒアリングシート!J9</f>
        <v>120</v>
      </c>
      <c r="J3" s="71">
        <f>①会場条件に係るヒアリングシート!F10</f>
        <v>18</v>
      </c>
      <c r="K3" s="71">
        <f>①会場条件に係るヒアリングシート!I10</f>
        <v>10</v>
      </c>
      <c r="L3" s="71">
        <f>①会場条件に係るヒアリングシート!F11</f>
        <v>3</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20</v>
      </c>
      <c r="X3" s="71" t="str">
        <f>①会場条件に係るヒアリングシート!E18</f>
        <v>中型トラック</v>
      </c>
      <c r="Y3" s="71">
        <f>①会場条件に係るヒアリングシート!H18</f>
        <v>1</v>
      </c>
      <c r="Z3" s="71">
        <f>①会場条件に係るヒアリングシート!F19</f>
        <v>0</v>
      </c>
      <c r="AA3" s="71">
        <f>①会場条件に係るヒアリングシート!I19</f>
        <v>0</v>
      </c>
      <c r="AB3" s="71" t="str">
        <f>①会場条件に係るヒアリングシート!E20</f>
        <v>ステージは楽屋として使用いたします。搬入個所は体育館横もしくは表、どちらでも大丈夫です。本番公演中はチャイムの音が鳴らないようにお願いできれば幸いです。</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10分程度</v>
      </c>
      <c r="AL3" s="90" t="str">
        <f>①会場条件に係るヒアリングシート!F47</f>
        <v>本公演前(公演当日)</v>
      </c>
      <c r="AM3" s="90" t="str">
        <f>①会場条件に係るヒアリングシート!H47</f>
        <v>全校生徒へ手踊りとわらべ歌をレクチャー。本公演中にみんなで参加します。</v>
      </c>
      <c r="AN3" s="90" t="str">
        <f>①会場条件に係るヒアリングシート!J47</f>
        <v>歌詞をお渡しいたしますので配布をお願いいたします。</v>
      </c>
      <c r="AO3" s="90" t="str">
        <f>①会場条件に係るヒアリングシート!C48</f>
        <v>共演、参加又は体験対象となる児童・生徒</v>
      </c>
      <c r="AP3" s="90" t="str">
        <f>①会場条件に係るヒアリングシート!D48</f>
        <v>90分～130分程度(人数によります)</v>
      </c>
      <c r="AQ3" s="90" t="str">
        <f>①会場条件に係るヒアリングシート!F48</f>
        <v>本公演とは別日で事前にスケジュールを調整。</v>
      </c>
      <c r="AR3" s="90" t="str">
        <f>①会場条件に係るヒアリングシート!H48</f>
        <v>沖縄の雑踊りである「マミドーマ」を体験します。（体験人数と本番公演へ出演する人数は一緒でなくても大丈夫です。）</v>
      </c>
      <c r="AS3" s="90" t="str">
        <f>①会場条件に係るヒアリングシート!J48</f>
        <v>一部の児童・生徒が授業を抜けてリハーサルを実施します。本公演に出演する生徒は30名以下でお願いいたします。</v>
      </c>
      <c r="AT3" s="90" t="str">
        <f>①会場条件に係るヒアリングシート!C49</f>
        <v>共演、参加又は体験対象となる児童・生徒</v>
      </c>
      <c r="AU3" s="90" t="str">
        <f>①会場条件に係るヒアリングシート!D49</f>
        <v>30分～45分程度</v>
      </c>
      <c r="AV3" s="90" t="str">
        <f>①会場条件に係るヒアリングシート!F49</f>
        <v>本公演前(公演当日)</v>
      </c>
      <c r="AW3" s="90" t="str">
        <f>①会場条件に係るヒアリングシート!H49</f>
        <v>衣裳を着て小道具を持って本番公演へ出演いたします。本番公演前に30分ほどリハーサルを行います。</v>
      </c>
      <c r="AX3" s="90" t="str">
        <f>①会場条件に係るヒアリングシート!J49</f>
        <v>出演される生徒のみなさんの参加をお願いいたします。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2024-12-11T07:41:15Z</dcterms:modified>
</cp:coreProperties>
</file>