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N3" i="15"/>
  <c r="AO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H3" i="21" l="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<sst xmlns="http://schemas.openxmlformats.org/spreadsheetml/2006/main" count="1467" uniqueCount="627">
  <si>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</si>
  <si>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</si>
  <si>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</si>
  <si>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</si>
  <si>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</si>
  <si>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</si>
  <si>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</si>
  <si>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</si>
  <si>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</si>
  <si>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</si>
  <si>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</si>
  <si>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</si>
  <si>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</si>
  <si>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</si>
  <si>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</si>
  <si>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</si>
  <si>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</si>
  <si>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</si>
  <si>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</si>
  <si>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</si>
  <si>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</si>
  <si>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</si>
  <si>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</si>
  <si>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</si>
  <si>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</si>
  <si>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</si>
  <si>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</si>
  <si>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</si>
  <si>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</si>
  <si>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</si>
  <si>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</si>
  <si>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</si>
  <si>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</si>
  <si>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</si>
  <si>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</si>
  <si>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</si>
  <si>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</si>
  <si>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</si>
  <si>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</si>
  <si>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</si>
  <si>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</si>
  <si>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</si>
  <si>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</si>
  <si>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</si>
  <si>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</si>
  <si>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</si>
  <si>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</si>
  <si>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</si>
  <si>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</si>
  <si>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</si>
  <si>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</si>
  <si>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</si>
  <si>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</si>
  <si>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</si>
  <si>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</si>
  <si>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</si>
  <si>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</si>
  <si>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</si>
  <si>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</si>
  <si>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</si>
  <si>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</si>
  <si>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</si>
  <si>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</si>
  <si>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</si>
  <si>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</si>
  <si>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</si>
  <si>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</si>
  <si>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</si>
  <si>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</si>
  <si>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</si>
  <si>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</si>
  <si>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</si>
  <si>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</si>
  <si>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</si>
  <si>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</si>
  <si>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</si>
  <si>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</si>
  <si>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</si>
  <si>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</si>
  <si>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</si>
  <si>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</si>
  <si>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</si>
  <si>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</si>
  <si>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</si>
  <si>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</si>
  <si>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</si>
  <si>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</si>
  <si>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</si>
  <si>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</si>
  <si>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</si>
  <si>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</si>
  <si>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</si>
  <si>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</si>
  <si>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</si>
  <si>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</si>
  <si>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</si>
  <si>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</si>
  <si>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</si>
  <si>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</si>
  <si>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</si>
  <si>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</si>
  <si>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</si>
  <si>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</si>
  <si>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</si>
  <si>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</si>
  <si>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</si>
  <si>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</si>
  <si>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</si>
  <si>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</si>
  <si>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</si>
  <si>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</si>
  <si>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</si>
  <si>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</si>
  <si>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</si>
  <si>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</si>
  <si>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</si>
  <si>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</si>
  <si>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</si>
  <si>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</si>
  <si>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</si>
  <si>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</si>
  <si>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</si>
  <si>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</si>
  <si>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</si>
  <si>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</si>
  <si>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</si>
  <si>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</si>
  <si>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</si>
  <si>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</si>
  <si>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</si>
  <si>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</si>
  <si>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</si>
  <si>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</si>
  <si>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</si>
  <si>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</si>
  <si>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</si>
  <si>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</si>
  <si>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</si>
  <si>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</si>
  <si>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</si>
  <si>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</si>
  <si>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</si>
  <si>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</si>
  <si>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</si>
  <si>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</si>
  <si>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</si>
  <si>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</si>
  <si>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</si>
  <si>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</si>
  <si>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</si>
  <si>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</si>
  <si>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</si>
  <si>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</si>
  <si>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</si>
  <si>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</si>
  <si>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</si>
  <si>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</si>
  <si>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</si>
  <si>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</si>
  <si>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</si>
  <si>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</si>
  <si>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</si>
  <si>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</si>
  <si>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</si>
  <si>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</si>
  <si>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</si>
  <si>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</si>
  <si>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</si>
  <si>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</si>
  <si>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</si>
  <si>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</si>
  <si>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</si>
  <si>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</si>
  <si>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</si>
  <si>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</si>
  <si>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</si>
  <si>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</si>
  <si>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</si>
  <si>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</si>
  <si>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</si>
  <si>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</si>
  <si>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</si>
  <si>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</si>
  <si>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</si>
  <si>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</si>
  <si>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</si>
  <si>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</si>
  <si>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</si>
  <si>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</si>
  <si>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</si>
  <si>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</si>
  <si>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</si>
  <si>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</si>
  <si>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</si>
  <si>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</si>
  <si>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</si>
  <si>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</si>
  <si>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</si>
  <si>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</si>
  <si>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</si>
  <si>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</si>
  <si>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</si>
  <si>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</si>
  <si>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</si>
  <si>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</si>
  <si>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</si>
  <si>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</si>
  <si>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</si>
  <si>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</si>
  <si>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</si>
  <si>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</si>
  <si>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</si>
  <si>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</si>
  <si>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</si>
  <si>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</si>
  <si>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</si>
  <si>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</si>
  <si>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</si>
  <si>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</si>
  <si>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</si>
  <si>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</si>
  <si>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</si>
  <si>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</si>
  <si>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</si>
  <si>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</si>
  <si>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</si>
  <si>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</si>
  <si>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</si>
  <si>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</si>
  <si>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</si>
  <si>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</si>
  <si>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</si>
  <si>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</si>
  <si>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</si>
  <si>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</si>
  <si>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</si>
  <si>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</si>
  <si>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</si>
  <si>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</si>
  <si>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</si>
  <si>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</si>
  <si>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</si>
  <si>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</si>
  <si>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</si>
  <si>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</si>
  <si>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</si>
  <si>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</si>
  <si>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</si>
  <si>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</si>
  <si>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</si>
  <si>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</si>
  <si>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</si>
  <si>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</si>
  <si>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</si>
  <si>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</si>
  <si>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</si>
  <si>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</si>
  <si>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</si>
  <si>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</si>
  <si>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</si>
  <si>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</si>
  <si>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</si>
  <si>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</si>
  <si>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</si>
  <si>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</si>
  <si>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</si>
  <si>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</si>
  <si>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</si>
  <si>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</si>
  <si>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</si>
  <si>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</si>
  <si>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</si>
  <si>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</si>
  <si>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</si>
  <si>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</si>
  <si>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</si>
  <si>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</si>
  <si>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</si>
  <si>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</si>
  <si>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</si>
  <si>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</si>
  <si>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</si>
  <si>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</si>
  <si>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</si>
  <si>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</si>
  <si>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</si>
  <si>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</si>
  <si>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</si>
  <si>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</si>
  <si>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</si>
  <si>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</si>
  <si>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</si>
  <si>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</si>
  <si>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</si>
  <si>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</si>
  <si>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</si>
  <si>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</si>
  <si>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</si>
  <si>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</si>
  <si>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</si>
  <si>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</si>
  <si>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</si>
  <si>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</si>
  <si>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</si>
  <si>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</si>
  <si>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</si>
  <si>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</si>
  <si>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</si>
  <si>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</si>
  <si>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</si>
  <si>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</si>
  <si>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</si>
  <si>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</si>
  <si>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</si>
  <si>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</si>
  <si>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</si>
  <si>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</si>
  <si>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</si>
  <si>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</si>
  <si>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</si>
  <si>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</si>
  <si>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</si>
  <si>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</si>
  <si>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</si>
  <si>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</si>
  <si>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</si>
  <si>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</si>
  <si>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</si>
  <si>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</si>
  <si>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</si>
  <si>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</si>
  <si>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</si>
  <si>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</si>
  <si>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</si>
  <si>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</si>
  <si>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</si>
  <si>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</si>
  <si>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</si>
  <si>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</si>
  <si>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</si>
  <si>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</si>
  <si>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</si>
  <si>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</si>
  <si>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</si>
  <si>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</si>
  <si>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</si>
  <si>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</si>
  <si>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</si>
  <si>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</si>
  <si>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</si>
  <si>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</si>
  <si>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</si>
  <si>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</si>
  <si>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</si>
  <si>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</si>
  <si>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</si>
  <si>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</si>
  <si>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</si>
  <si>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</si>
  <si>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</si>
  <si>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</si>
  <si>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</si>
  <si>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</si>
  <si>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</si>
  <si>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</si>
  <si>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</si>
  <si>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</si>
  <si>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</si>
  <si>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</si>
  <si>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</si>
  <si>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</si>
  <si>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</si>
  <si>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</si>
  <si>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</si>
  <si>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</si>
  <si>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</si>
  <si>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</si>
  <si>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</si>
  <si>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</si>
  <si>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</si>
  <si>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</si>
  <si>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</si>
  <si>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</si>
  <si>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</si>
  <si>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</si>
  <si>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</si>
  <si>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</si>
  <si>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</si>
  <si>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</si>
  <si>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</si>
  <si>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</si>
  <si>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</si>
  <si>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</si>
  <si>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</si>
  <si>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</si>
  <si>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</si>
  <si>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</si>
  <si>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</si>
  <si>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</si>
  <si>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</si>
  <si>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</si>
  <si>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</si>
  <si>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</si>
  <si>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</si>
  <si>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</si>
  <si>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</si>
  <si>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</si>
  <si>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</si>
  <si>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</si>
  <si>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</si>
  <si>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</si>
  <si>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</si>
  <si>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</si>
  <si>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</si>
  <si>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</si>
  <si>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</si>
  <si>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</si>
  <si>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</si>
  <si>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</si>
  <si>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</si>
  <si>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</si>
  <si>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</si>
  <si>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</si>
  <si>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</si>
  <si>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</si>
  <si>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</si>
  <si>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</si>
  <si>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</si>
  <si>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</si>
  <si>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</si>
  <si>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</si>
  <si>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</si>
  <si>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</si>
  <si>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</si>
  <si>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</si>
  <si>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</si>
  <si>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</si>
  <si>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</si>
  <si>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</si>
  <si>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</si>
  <si>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</si>
  <si>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</si>
  <si>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</si>
  <si>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</si>
  <si>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</si>
  <si>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</si>
  <si>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</si>
  <si>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</si>
  <si>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</si>
  <si>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</si>
  <si>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</si>
  <si>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</si>
  <si>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</si>
  <si>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</si>
  <si>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</si>
  <si>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</si>
  <si>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</si>
  <si>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</si>
  <si>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</si>
  <si>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</si>
  <si>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</si>
  <si>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</si>
  <si>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</si>
  <si>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</si>
  <si>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</si>
  <si>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</si>
  <si>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</si>
  <si>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</si>
  <si>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</si>
  <si>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</si>
  <si>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</si>
  <si>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</si>
  <si>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</si>
  <si>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</si>
  <si>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</si>
  <si>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</si>
  <si>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</si>
  <si>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</si>
  <si>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</si>
  <si>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</si>
  <si>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</si>
  <si>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</si>
  <si>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</si>
  <si>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</si>
  <si>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</si>
  <si>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</si>
  <si>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</si>
  <si>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</si>
  <si>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</si>
  <si>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</si>
  <si>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</si>
  <si>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</si>
  <si>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</si>
  <si>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</si>
  <si>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</si>
  <si>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</si>
  <si>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</si>
  <si>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</si>
  <si>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</si>
  <si>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</si>
  <si>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</si>
  <si>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</si>
  <si>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</si>
  <si>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</si>
  <si>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</si>
  <si>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</si>
  <si>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</si>
  <si>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</si>
  <si>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</si>
  <si>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</si>
  <si>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</si>
  <si>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</si>
  <si>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</si>
  <si>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</si>
  <si>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</si>
  <si>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</si>
  <si>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</si>
  <si>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</si>
  <si>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</si>
  <si>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</si>
  <si>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</si>
  <si>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</si>
  <si>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</si>
  <si>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</si>
  <si>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</si>
  <si>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</si>
  <si>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</si>
  <si>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</si>
  <si>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</si>
  <si>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</si>
  <si>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</si>
  <si>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</si>
  <si>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</si>
  <si>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</si>
  <si>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</si>
  <si>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</si>
  <si>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</si>
  <si>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</si>
  <si>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</si>
  <si>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</si>
  <si>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</si>
  <si>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</si>
  <si>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</si>
  <si>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</si>
  <si>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</si>
  <si>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</si>
  <si>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</si>
  <si>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</si>
  <si>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</si>
  <si>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</si>
  <si>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</si>
  <si>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</si>
  <si>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</si>
  <si>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</si>
  <si>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</si>
  <si>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</si>
  <si>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</si>
  <si>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</si>
  <si>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</si>
  <si>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</si>
  <si>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</si>
  <si>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</si>
  <si>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</si>
  <si>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</si>
  <si>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</si>
  <si>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</si>
  <si>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</si>
  <si>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</si>
  <si>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</si>
  <si>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</si>
  <si>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</si>
  <si>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</si>
  <si>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</si>
  <si>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</si>
  <si>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</si>
  <si>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</si>
  <si>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</si>
  <si>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</si>
  <si>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</si>
  <si>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</si>
  <si>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</si>
  <si>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</si>
  <si>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</si>
  <si>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</si>
  <si>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</si>
  <si>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</si>
  <si>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</si>
  <si>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</si>
  <si>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</si>
  <si>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</si>
  <si>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</si>
  <si>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</si>
  <si>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</si>
  <si>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</si>
  <si>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</si>
  <si>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</si>
  <si>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</si>
  <si>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</si>
  <si>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</si>
  <si>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</si>
  <si>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</si>
  <si>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</si>
  <si>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</si>
  <si>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</si>
  <si>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</si>
  <si>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</si>
  <si>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</si>
  <si>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</si>
  <si>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</si>
  <si>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</si>
  <si>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</si>
  <si>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</si>
  <si>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</si>
  <si>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電源車を使用します</t>
    <rPh sb="0" eb="2">
      <t>デンゲン</t>
    </rPh>
    <rPh sb="2" eb="3">
      <t>シャ</t>
    </rPh>
    <rPh sb="4" eb="6">
      <t>シヨウ</t>
    </rPh>
    <phoneticPr fontId="1"/>
  </si>
  <si>
    <t>A</t>
    <phoneticPr fontId="1"/>
  </si>
  <si>
    <t>3～4</t>
    <phoneticPr fontId="1"/>
  </si>
  <si>
    <t>2～３</t>
    <phoneticPr fontId="1"/>
  </si>
  <si>
    <t>5割程度必要</t>
  </si>
  <si>
    <t>使わない</t>
  </si>
  <si>
    <t>なし</t>
  </si>
  <si>
    <t>応相談</t>
  </si>
  <si>
    <t>大型トラック</t>
  </si>
  <si>
    <t>要</t>
    <phoneticPr fontId="1"/>
  </si>
  <si>
    <t>2~3</t>
    <phoneticPr fontId="1"/>
  </si>
  <si>
    <t>応相談</t>
    <rPh sb="0" eb="3">
      <t>オウソウダン</t>
    </rPh>
    <phoneticPr fontId="1"/>
  </si>
  <si>
    <t>3~4</t>
    <phoneticPr fontId="1"/>
  </si>
  <si>
    <t>C036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</si>
</sst>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
      <sz val="7"/>
      <name val="メイリオ"/>
      <family val="3"/>
      <charset val="128"/>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41">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hair">
        <color indexed="64"/>
      </left>
      <right/>
      <top style="thin">
        <color indexed="64"/>
      </top>
      <bottom style="thin">
        <color indexed="64"/>
      </bottom>
      <diagonal/>
    </border>
    <border>
      <left style="hair">
        <color indexed="64"/>
      </left>
      <right/>
      <top/>
      <bottom style="thin">
        <color auto="1"/>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20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3" fillId="5" borderId="9" xfId="0" applyFont="1" applyFill="1" applyBorder="1" applyAlignment="1">
      <alignment horizontal="left" vertical="center" wrapText="1"/>
    </xf>
    <xf numFmtId="0" fontId="32" fillId="8" borderId="0" xfId="0" applyFont="1" applyFill="1" applyAlignment="1">
      <alignment vertical="center" wrapText="1"/>
    </xf>
    <xf numFmtId="0" fontId="26" fillId="6" borderId="3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6" borderId="39" xfId="1" applyFont="1" applyFill="1" applyBorder="1" applyAlignment="1">
      <alignment horizontal="center" vertical="center"/>
    </xf>
    <xf numFmtId="0" fontId="26" fillId="6" borderId="8"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3" xfId="1" applyFont="1" applyFill="1" applyBorder="1" applyAlignment="1">
      <alignment horizontal="center" vertical="center" shrinkToFit="1"/>
    </xf>
    <xf numFmtId="0" fontId="26" fillId="2" borderId="2" xfId="1" applyFont="1" applyFill="1" applyBorder="1" applyAlignment="1">
      <alignment horizontal="center" vertical="center" shrinkToFit="1"/>
    </xf>
    <xf numFmtId="0" fontId="26" fillId="2" borderId="22" xfId="1" applyFont="1" applyFill="1" applyBorder="1" applyAlignment="1">
      <alignment horizontal="center" vertical="center" shrinkToFit="1"/>
    </xf>
    <xf numFmtId="0" fontId="26" fillId="6" borderId="16"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6" xfId="0" applyFont="1" applyFill="1" applyBorder="1" applyAlignment="1">
      <alignment horizontal="center" vertical="center" shrinkToFi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16" xfId="0"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25"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40"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9" xfId="1" applyFont="1" applyFill="1" applyBorder="1" applyAlignment="1">
      <alignment horizontal="center" vertical="center"/>
    </xf>
    <xf numFmtId="0" fontId="26" fillId="2"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3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6" borderId="10" xfId="1" applyFont="1" applyFill="1" applyBorder="1" applyAlignment="1">
      <alignment horizontal="center" vertical="center"/>
    </xf>
    <xf numFmtId="0" fontId="26" fillId="6" borderId="2" xfId="1" applyFont="1" applyFill="1" applyBorder="1" applyAlignment="1">
      <alignment horizontal="center" vertical="center"/>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533381"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755715" y="24462836"/>
          <a:ext cx="4340165" cy="10005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4791441"/>
          <a:ext cx="873573" cy="644861"/>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829541"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574329"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5285911"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1332091"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1325189"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1322152"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1325466"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498938"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4253150"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587963"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heetViews>
  <sheetFormatPr defaultColWidth="9" defaultRowHeight="18.75" x14ac:dyDescent="0.15"/>
  <cols>
    <col min="1" max="1" width="2.625" style="18" customWidth="1"/>
    <col min="2" max="11" width="10.875" style="18" customWidth="1"/>
    <col min="12" max="12" width="8.125" style="18" customWidth="1"/>
    <col min="13" max="25" width="7.25" style="31" customWidth="1"/>
    <col min="26" max="16384" width="9" style="18"/>
  </cols>
  <sheetData>
    <row r="1" spans="1:26" ht="26.25" customHeight="1" x14ac:dyDescent="0.15">
      <c r="A1" s="25"/>
      <c r="B1" s="173" t="s">
        <v>439</v>
      </c>
      <c r="C1" s="173"/>
      <c r="D1" s="173"/>
      <c r="E1" s="173"/>
      <c r="F1" s="173"/>
      <c r="G1" s="173"/>
      <c r="H1" s="173"/>
      <c r="I1" s="173"/>
      <c r="J1" s="173"/>
      <c r="K1" s="173"/>
      <c r="L1" s="25"/>
      <c r="M1" s="43"/>
      <c r="N1" s="43"/>
      <c r="O1" s="43"/>
      <c r="P1" s="43"/>
      <c r="Q1" s="43"/>
      <c r="R1" s="43"/>
      <c r="S1" s="43"/>
      <c r="T1" s="43"/>
      <c r="U1" s="43"/>
      <c r="V1" s="43"/>
      <c r="W1" s="43"/>
      <c r="X1" s="43"/>
      <c r="Y1" s="43"/>
    </row>
    <row r="2" spans="1:26" ht="27.95" customHeight="1" x14ac:dyDescent="0.15">
      <c r="A2" s="28"/>
      <c r="B2" s="26" t="s">
        <v>0</v>
      </c>
      <c r="C2" s="74" t="s">
        <v>626</v>
      </c>
      <c r="D2" s="27" t="s">
        <v>5</v>
      </c>
      <c r="E2" s="29" t="str">
        <f>VLOOKUP($C$2,'R7_制作団体一覧'!A:H,2,FALSE)</f>
        <v>舞踊分野</v>
      </c>
      <c r="F2" s="26" t="s">
        <v>2</v>
      </c>
      <c r="G2" s="30" t="str">
        <f>VLOOKUP($C$2,'R7_制作団体一覧'!A:H,3,FALSE)</f>
        <v>現代舞踊</v>
      </c>
      <c r="H2" s="27" t="s">
        <v>20</v>
      </c>
      <c r="I2" s="29" t="str">
        <f>VLOOKUP($C$2,'R7_制作団体一覧'!A:H,5,FALSE)</f>
        <v>A区分</v>
      </c>
      <c r="J2" s="27" t="s">
        <v>3</v>
      </c>
      <c r="K2" s="29" t="str">
        <f>VLOOKUP($C$2,'R7_制作団体一覧'!A:H,6,FALSE)</f>
        <v>C</v>
      </c>
      <c r="L2" s="28"/>
      <c r="M2" s="43"/>
      <c r="N2" s="43"/>
      <c r="O2" s="43"/>
      <c r="P2" s="43"/>
      <c r="Q2" s="43"/>
      <c r="R2" s="43"/>
      <c r="S2" s="43"/>
      <c r="T2" s="43"/>
      <c r="U2" s="43"/>
      <c r="V2" s="43"/>
      <c r="W2" s="43"/>
      <c r="X2" s="43"/>
      <c r="Y2" s="43"/>
      <c r="Z2" s="43"/>
    </row>
    <row r="3" spans="1:26" ht="27.95" customHeight="1" x14ac:dyDescent="0.15">
      <c r="A3" s="28"/>
      <c r="B3" s="27" t="s">
        <v>1</v>
      </c>
      <c r="C3" s="174" t="str">
        <f>VLOOKUP($C$2,'R7_制作団体一覧'!A:H,8,FALSE)</f>
        <v>特定非営利活動法人　国際文化交流促進協会　カルティベイト</v>
      </c>
      <c r="D3" s="174"/>
      <c r="E3" s="174"/>
      <c r="F3" s="174"/>
      <c r="G3" s="27" t="s">
        <v>4</v>
      </c>
      <c r="H3" s="175" t="str">
        <f>VLOOKUP($C$2,'R7_制作団体一覧'!A:H,7,FALSE)</f>
        <v>特定非営利活動法人国際文化交流促進協会カルティベイト</v>
      </c>
      <c r="I3" s="175"/>
      <c r="J3" s="175"/>
      <c r="K3" s="175"/>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76" t="s">
        <v>471</v>
      </c>
      <c r="C5" s="176"/>
      <c r="D5" s="176"/>
      <c r="E5" s="176"/>
      <c r="F5" s="176"/>
      <c r="G5" s="176"/>
      <c r="H5" s="176"/>
      <c r="I5" s="176"/>
      <c r="J5" s="176"/>
      <c r="K5" s="176"/>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20" t="s">
        <v>462</v>
      </c>
      <c r="C7" s="120"/>
      <c r="D7" s="120"/>
      <c r="E7" s="120"/>
      <c r="F7" s="120"/>
      <c r="G7" s="120"/>
      <c r="H7" s="120"/>
      <c r="I7" s="120"/>
      <c r="J7" s="120"/>
      <c r="K7" s="12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5" t="s">
        <v>38</v>
      </c>
      <c r="C9" s="96"/>
      <c r="D9" s="96"/>
      <c r="E9" s="96"/>
      <c r="F9" s="105" t="s">
        <v>423</v>
      </c>
      <c r="G9" s="106"/>
      <c r="H9" s="107" t="s">
        <v>47</v>
      </c>
      <c r="I9" s="108"/>
      <c r="J9" s="108"/>
      <c r="K9" s="91" t="s">
        <v>613</v>
      </c>
      <c r="L9" s="48" t="s">
        <v>614</v>
      </c>
      <c r="M9" s="43"/>
      <c r="N9" s="43"/>
      <c r="O9" s="43"/>
      <c r="P9" s="43"/>
      <c r="Q9" s="43"/>
      <c r="R9" s="43"/>
      <c r="S9" s="43"/>
      <c r="T9" s="43"/>
      <c r="U9" s="43"/>
      <c r="V9" s="43"/>
      <c r="W9" s="43"/>
      <c r="X9" s="43"/>
      <c r="Y9" s="43"/>
      <c r="Z9" s="43"/>
    </row>
    <row r="10" spans="1:26" ht="27.95" customHeight="1" x14ac:dyDescent="0.15">
      <c r="A10" s="37"/>
      <c r="B10" s="109" t="s">
        <v>39</v>
      </c>
      <c r="C10" s="110"/>
      <c r="D10" s="110"/>
      <c r="E10" s="111"/>
      <c r="F10" s="49" t="s">
        <v>41</v>
      </c>
      <c r="G10" s="50">
        <v>8</v>
      </c>
      <c r="H10" s="51" t="s">
        <v>40</v>
      </c>
      <c r="I10" s="52" t="s">
        <v>42</v>
      </c>
      <c r="J10" s="53">
        <v>4</v>
      </c>
      <c r="K10" s="52" t="s">
        <v>40</v>
      </c>
      <c r="L10" s="54"/>
      <c r="M10" s="43"/>
      <c r="N10" s="43"/>
      <c r="O10" s="43"/>
      <c r="P10" s="43"/>
      <c r="Q10" s="43"/>
      <c r="R10" s="43"/>
      <c r="S10" s="43"/>
      <c r="T10" s="43"/>
      <c r="U10" s="43"/>
      <c r="V10" s="43"/>
      <c r="W10" s="43"/>
      <c r="X10" s="43"/>
      <c r="Y10" s="43"/>
      <c r="Z10" s="43"/>
    </row>
    <row r="11" spans="1:26" ht="27.95" customHeight="1" x14ac:dyDescent="0.15">
      <c r="A11" s="37"/>
      <c r="B11" s="112"/>
      <c r="C11" s="113"/>
      <c r="D11" s="113"/>
      <c r="E11" s="114"/>
      <c r="F11" s="55" t="s">
        <v>7</v>
      </c>
      <c r="G11" s="56" t="s">
        <v>459</v>
      </c>
      <c r="H11" s="57" t="s">
        <v>40</v>
      </c>
      <c r="I11" s="58"/>
      <c r="J11" s="58"/>
      <c r="K11" s="58"/>
      <c r="L11" s="59"/>
      <c r="M11" s="43"/>
      <c r="N11" s="43"/>
      <c r="O11" s="43"/>
      <c r="P11" s="43"/>
      <c r="Q11" s="43"/>
      <c r="R11" s="43"/>
      <c r="S11" s="43"/>
      <c r="T11" s="43"/>
      <c r="U11" s="43"/>
      <c r="V11" s="43"/>
      <c r="W11" s="43"/>
      <c r="X11" s="43"/>
      <c r="Y11" s="43"/>
      <c r="Z11" s="43"/>
    </row>
    <row r="12" spans="1:26" ht="27.95" customHeight="1" x14ac:dyDescent="0.15">
      <c r="A12" s="34"/>
      <c r="B12" s="95" t="s">
        <v>43</v>
      </c>
      <c r="C12" s="96"/>
      <c r="D12" s="96"/>
      <c r="E12" s="97"/>
      <c r="F12" s="60" t="s">
        <v>44</v>
      </c>
      <c r="G12" s="93"/>
      <c r="H12" s="115"/>
      <c r="I12" s="116" t="s">
        <v>45</v>
      </c>
      <c r="J12" s="117"/>
      <c r="K12" s="93"/>
      <c r="L12" s="94"/>
      <c r="M12" s="43"/>
      <c r="N12" s="43"/>
      <c r="O12" s="43"/>
      <c r="P12" s="43"/>
      <c r="Q12" s="43"/>
      <c r="R12" s="43"/>
      <c r="S12" s="43"/>
      <c r="T12" s="43"/>
      <c r="U12" s="43"/>
      <c r="V12" s="43"/>
      <c r="W12" s="43"/>
      <c r="X12" s="43"/>
      <c r="Y12" s="43"/>
      <c r="Z12" s="43"/>
    </row>
    <row r="13" spans="1:26" ht="27.95" customHeight="1" x14ac:dyDescent="0.15">
      <c r="A13" s="34"/>
      <c r="B13" s="95" t="s">
        <v>51</v>
      </c>
      <c r="C13" s="96"/>
      <c r="D13" s="96"/>
      <c r="E13" s="97"/>
      <c r="F13" s="49" t="s">
        <v>6</v>
      </c>
      <c r="G13" s="50" t="s">
        <v>615</v>
      </c>
      <c r="H13" s="51" t="s">
        <v>40</v>
      </c>
      <c r="I13" s="49" t="s">
        <v>7</v>
      </c>
      <c r="J13" s="50" t="s">
        <v>616</v>
      </c>
      <c r="K13" s="98" t="s">
        <v>40</v>
      </c>
      <c r="L13" s="99"/>
      <c r="M13" s="43"/>
      <c r="N13" s="43"/>
      <c r="O13" s="43"/>
      <c r="P13" s="43"/>
      <c r="Q13" s="43"/>
      <c r="R13" s="43"/>
      <c r="S13" s="43"/>
      <c r="T13" s="43"/>
      <c r="U13" s="43"/>
      <c r="V13" s="43"/>
      <c r="W13" s="43"/>
      <c r="X13" s="43"/>
      <c r="Y13" s="43"/>
      <c r="Z13" s="43"/>
    </row>
    <row r="14" spans="1:26" ht="27.95" customHeight="1" x14ac:dyDescent="0.15">
      <c r="A14" s="21"/>
      <c r="B14" s="95" t="s">
        <v>46</v>
      </c>
      <c r="C14" s="96"/>
      <c r="D14" s="96"/>
      <c r="E14" s="97"/>
      <c r="F14" s="100" t="s">
        <v>617</v>
      </c>
      <c r="G14" s="101"/>
      <c r="H14" s="102" t="s">
        <v>50</v>
      </c>
      <c r="I14" s="103"/>
      <c r="J14" s="103"/>
      <c r="K14" s="104" t="s">
        <v>420</v>
      </c>
      <c r="L14" s="94"/>
      <c r="M14" s="43"/>
      <c r="N14" s="43"/>
      <c r="O14" s="43"/>
      <c r="P14" s="43"/>
      <c r="Q14" s="43"/>
      <c r="R14" s="43"/>
      <c r="S14" s="43"/>
      <c r="T14" s="43"/>
      <c r="U14" s="43"/>
      <c r="V14" s="43"/>
      <c r="W14" s="43"/>
      <c r="X14" s="43"/>
      <c r="Y14" s="43"/>
      <c r="Z14" s="43"/>
    </row>
    <row r="15" spans="1:26" ht="27.95" customHeight="1" x14ac:dyDescent="0.15">
      <c r="A15" s="21"/>
      <c r="B15" s="155" t="s">
        <v>49</v>
      </c>
      <c r="C15" s="156"/>
      <c r="D15" s="156"/>
      <c r="E15" s="157"/>
      <c r="F15" s="161" t="s">
        <v>618</v>
      </c>
      <c r="G15" s="162"/>
      <c r="H15" s="165" t="s">
        <v>48</v>
      </c>
      <c r="I15" s="166"/>
      <c r="J15" s="166"/>
      <c r="K15" s="167" t="s">
        <v>619</v>
      </c>
      <c r="L15" s="101"/>
      <c r="M15" s="43"/>
      <c r="N15" s="43"/>
      <c r="O15" s="43"/>
      <c r="P15" s="43"/>
      <c r="Q15" s="43"/>
      <c r="R15" s="43"/>
      <c r="S15" s="43"/>
      <c r="T15" s="43"/>
      <c r="U15" s="43"/>
      <c r="V15" s="43"/>
      <c r="W15" s="43"/>
      <c r="X15" s="43"/>
      <c r="Y15" s="43"/>
      <c r="Z15" s="43"/>
    </row>
    <row r="16" spans="1:26" ht="27.95" customHeight="1" x14ac:dyDescent="0.15">
      <c r="A16" s="21"/>
      <c r="B16" s="158"/>
      <c r="C16" s="159"/>
      <c r="D16" s="159"/>
      <c r="E16" s="160"/>
      <c r="F16" s="163"/>
      <c r="G16" s="164"/>
      <c r="H16" s="165" t="s">
        <v>61</v>
      </c>
      <c r="I16" s="166"/>
      <c r="J16" s="166"/>
      <c r="K16" s="104" t="s">
        <v>421</v>
      </c>
      <c r="L16" s="94"/>
      <c r="M16" s="43"/>
      <c r="N16" s="43"/>
      <c r="O16" s="43"/>
      <c r="P16" s="43"/>
      <c r="Q16" s="43"/>
      <c r="R16" s="43"/>
      <c r="S16" s="43"/>
      <c r="T16" s="43"/>
      <c r="U16" s="43"/>
      <c r="V16" s="43"/>
      <c r="W16" s="43"/>
      <c r="X16" s="43"/>
      <c r="Y16" s="43"/>
      <c r="Z16" s="43"/>
    </row>
    <row r="17" spans="1:26" ht="38.25" customHeight="1" x14ac:dyDescent="0.15">
      <c r="A17" s="21"/>
      <c r="B17" s="102" t="s">
        <v>52</v>
      </c>
      <c r="C17" s="103"/>
      <c r="D17" s="103"/>
      <c r="E17" s="154"/>
      <c r="F17" s="93" t="s">
        <v>620</v>
      </c>
      <c r="G17" s="94"/>
      <c r="H17" s="169" t="s">
        <v>53</v>
      </c>
      <c r="I17" s="170"/>
      <c r="J17" s="170"/>
      <c r="K17" s="47">
        <v>10</v>
      </c>
      <c r="L17" s="48" t="s">
        <v>40</v>
      </c>
      <c r="M17" s="43"/>
      <c r="N17" s="43"/>
      <c r="O17" s="43"/>
      <c r="P17" s="43"/>
      <c r="Q17" s="43"/>
      <c r="R17" s="43"/>
      <c r="S17" s="43"/>
      <c r="T17" s="43"/>
      <c r="U17" s="43"/>
      <c r="V17" s="43"/>
      <c r="W17" s="43"/>
      <c r="X17" s="43"/>
      <c r="Y17" s="43"/>
      <c r="Z17" s="43"/>
    </row>
    <row r="18" spans="1:26" ht="27.95" customHeight="1" x14ac:dyDescent="0.15">
      <c r="A18" s="24"/>
      <c r="B18" s="102" t="s">
        <v>58</v>
      </c>
      <c r="C18" s="103"/>
      <c r="D18" s="103"/>
      <c r="E18" s="154"/>
      <c r="F18" s="171" t="s">
        <v>621</v>
      </c>
      <c r="G18" s="172"/>
      <c r="H18" s="44" t="s">
        <v>56</v>
      </c>
      <c r="I18" s="45">
        <v>2</v>
      </c>
      <c r="J18" s="46" t="s">
        <v>57</v>
      </c>
      <c r="K18" s="103"/>
      <c r="L18" s="168"/>
      <c r="M18" s="43"/>
      <c r="N18" s="43"/>
      <c r="O18" s="43"/>
      <c r="P18" s="43"/>
      <c r="Q18" s="43"/>
      <c r="R18" s="43"/>
      <c r="S18" s="43"/>
      <c r="T18" s="43"/>
      <c r="U18" s="43"/>
      <c r="V18" s="43"/>
      <c r="W18" s="43"/>
      <c r="X18" s="43"/>
      <c r="Y18" s="43"/>
      <c r="Z18" s="43"/>
    </row>
    <row r="19" spans="1:26" ht="27.95" customHeight="1" x14ac:dyDescent="0.15">
      <c r="A19" s="23"/>
      <c r="B19" s="102" t="s">
        <v>59</v>
      </c>
      <c r="C19" s="103"/>
      <c r="D19" s="103"/>
      <c r="E19" s="168"/>
      <c r="F19" s="61" t="s">
        <v>54</v>
      </c>
      <c r="G19" s="62">
        <v>2.5</v>
      </c>
      <c r="H19" s="63" t="s">
        <v>40</v>
      </c>
      <c r="I19" s="64" t="s">
        <v>55</v>
      </c>
      <c r="J19" s="62">
        <v>8.5</v>
      </c>
      <c r="K19" s="98" t="s">
        <v>40</v>
      </c>
      <c r="L19" s="99"/>
      <c r="M19" s="43"/>
      <c r="N19" s="43"/>
      <c r="O19" s="43"/>
      <c r="P19" s="43"/>
      <c r="Q19" s="43"/>
      <c r="R19" s="43"/>
      <c r="S19" s="43"/>
      <c r="T19" s="43"/>
      <c r="U19" s="43"/>
      <c r="V19" s="43"/>
      <c r="W19" s="43"/>
      <c r="X19" s="43"/>
      <c r="Y19" s="43"/>
      <c r="Z19" s="43"/>
    </row>
    <row r="20" spans="1:26" ht="51" customHeight="1" x14ac:dyDescent="0.15">
      <c r="A20" s="23"/>
      <c r="B20" s="148" t="s">
        <v>461</v>
      </c>
      <c r="C20" s="149"/>
      <c r="D20" s="150"/>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21"/>
      <c r="B25" s="146" t="s">
        <v>94</v>
      </c>
      <c r="C25" s="146"/>
      <c r="D25" s="146"/>
      <c r="E25" s="147" t="s">
        <v>622</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21"/>
      <c r="B26" s="143" t="s">
        <v>95</v>
      </c>
      <c r="C26" s="143"/>
      <c r="D26" s="143"/>
      <c r="E26" s="144"/>
      <c r="F26" s="144"/>
      <c r="G26" s="144"/>
      <c r="H26" s="144"/>
      <c r="I26" s="144"/>
      <c r="J26" s="144"/>
      <c r="K26" s="144"/>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28" t="s">
        <v>467</v>
      </c>
      <c r="C32" s="129"/>
      <c r="D32" s="129"/>
      <c r="E32" s="129"/>
      <c r="F32" s="130"/>
      <c r="G32" s="131" t="s">
        <v>468</v>
      </c>
      <c r="H32" s="132"/>
      <c r="I32" s="132"/>
      <c r="J32" s="132"/>
      <c r="K32" s="133"/>
      <c r="L32" s="19"/>
      <c r="M32" s="43"/>
      <c r="N32" s="43"/>
      <c r="O32" s="43"/>
      <c r="P32" s="43"/>
      <c r="Q32" s="43"/>
      <c r="R32" s="43"/>
      <c r="S32" s="43"/>
      <c r="T32" s="43"/>
      <c r="U32" s="43"/>
      <c r="V32" s="43"/>
      <c r="W32" s="43"/>
      <c r="X32" s="43"/>
      <c r="Y32" s="43"/>
      <c r="Z32" s="43"/>
    </row>
    <row r="33" spans="1:26" ht="36.75" customHeight="1" x14ac:dyDescent="0.15">
      <c r="B33" s="41">
        <v>1</v>
      </c>
      <c r="C33" s="125"/>
      <c r="D33" s="126"/>
      <c r="E33" s="126"/>
      <c r="F33" s="126"/>
      <c r="G33" s="127"/>
      <c r="H33" s="127"/>
      <c r="I33" s="127"/>
      <c r="J33" s="127"/>
      <c r="K33" s="127"/>
      <c r="L33" s="21"/>
      <c r="M33" s="43"/>
      <c r="N33" s="43"/>
      <c r="O33" s="43"/>
      <c r="P33" s="43"/>
      <c r="Q33" s="43"/>
      <c r="R33" s="43"/>
      <c r="S33" s="43"/>
      <c r="T33" s="43"/>
      <c r="U33" s="43"/>
      <c r="V33" s="43"/>
      <c r="W33" s="43"/>
      <c r="X33" s="43"/>
      <c r="Y33" s="43"/>
      <c r="Z33" s="43"/>
    </row>
    <row r="34" spans="1:26" ht="36.75" customHeight="1" x14ac:dyDescent="0.15">
      <c r="B34" s="41">
        <v>2</v>
      </c>
      <c r="C34" s="125"/>
      <c r="D34" s="126"/>
      <c r="E34" s="126"/>
      <c r="F34" s="126"/>
      <c r="G34" s="127"/>
      <c r="H34" s="127"/>
      <c r="I34" s="127"/>
      <c r="J34" s="127"/>
      <c r="K34" s="127"/>
      <c r="L34" s="21"/>
      <c r="M34" s="43"/>
      <c r="N34" s="43"/>
      <c r="O34" s="43"/>
      <c r="P34" s="43"/>
      <c r="Q34" s="43"/>
      <c r="R34" s="43"/>
      <c r="S34" s="43"/>
      <c r="T34" s="43"/>
      <c r="U34" s="43"/>
      <c r="V34" s="43"/>
      <c r="W34" s="43"/>
      <c r="X34" s="43"/>
      <c r="Y34" s="43"/>
      <c r="Z34" s="43"/>
    </row>
    <row r="35" spans="1:26" ht="36.75" customHeight="1" x14ac:dyDescent="0.15">
      <c r="B35" s="41">
        <v>3</v>
      </c>
      <c r="C35" s="125"/>
      <c r="D35" s="126"/>
      <c r="E35" s="126"/>
      <c r="F35" s="126"/>
      <c r="G35" s="127"/>
      <c r="H35" s="127"/>
      <c r="I35" s="127"/>
      <c r="J35" s="127"/>
      <c r="K35" s="127"/>
      <c r="L35" s="21"/>
      <c r="M35" s="43"/>
      <c r="N35" s="43"/>
      <c r="O35" s="43"/>
      <c r="P35" s="43"/>
      <c r="Q35" s="43"/>
      <c r="R35" s="43"/>
      <c r="S35" s="43"/>
      <c r="T35" s="43"/>
      <c r="U35" s="43"/>
      <c r="V35" s="43"/>
      <c r="W35" s="43"/>
      <c r="X35" s="43"/>
      <c r="Y35" s="43"/>
      <c r="Z35" s="43"/>
    </row>
    <row r="36" spans="1:26" ht="36.75" hidden="1" customHeight="1" x14ac:dyDescent="0.15">
      <c r="B36" s="41">
        <v>4</v>
      </c>
      <c r="C36" s="125"/>
      <c r="D36" s="126"/>
      <c r="E36" s="126"/>
      <c r="F36" s="126"/>
      <c r="G36" s="127"/>
      <c r="H36" s="127"/>
      <c r="I36" s="127"/>
      <c r="J36" s="127"/>
      <c r="K36" s="127"/>
      <c r="L36" s="23"/>
      <c r="M36" s="43"/>
      <c r="N36" s="43"/>
      <c r="O36" s="43"/>
      <c r="P36" s="43"/>
      <c r="Q36" s="43"/>
      <c r="R36" s="43"/>
      <c r="S36" s="43"/>
      <c r="T36" s="43"/>
      <c r="U36" s="43"/>
      <c r="V36" s="43"/>
      <c r="W36" s="43"/>
      <c r="X36" s="43"/>
      <c r="Y36" s="43"/>
      <c r="Z36" s="43"/>
    </row>
    <row r="37" spans="1:26" ht="36.75" hidden="1" customHeight="1" x14ac:dyDescent="0.15">
      <c r="B37" s="41">
        <v>5</v>
      </c>
      <c r="C37" s="125"/>
      <c r="D37" s="126"/>
      <c r="E37" s="126"/>
      <c r="F37" s="126"/>
      <c r="G37" s="127"/>
      <c r="H37" s="127"/>
      <c r="I37" s="127"/>
      <c r="J37" s="127"/>
      <c r="K37" s="127"/>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38" t="s">
        <v>444</v>
      </c>
      <c r="C43" s="138"/>
      <c r="D43" s="138"/>
      <c r="E43" s="138"/>
      <c r="F43" s="138"/>
      <c r="G43" s="138"/>
      <c r="H43" s="138"/>
      <c r="I43" s="138"/>
      <c r="J43" s="138"/>
      <c r="K43" s="138"/>
      <c r="L43" s="77"/>
      <c r="M43" s="43"/>
      <c r="N43" s="43"/>
      <c r="O43" s="43"/>
      <c r="P43" s="43"/>
      <c r="Q43" s="43"/>
      <c r="R43" s="43"/>
      <c r="S43" s="43"/>
      <c r="T43" s="43"/>
      <c r="U43" s="43"/>
      <c r="V43" s="43"/>
      <c r="W43" s="43"/>
      <c r="X43" s="43"/>
      <c r="Y43" s="43"/>
      <c r="Z43" s="43"/>
    </row>
    <row r="44" spans="1:26" ht="35.1" customHeight="1" x14ac:dyDescent="0.15">
      <c r="A44" s="21"/>
      <c r="B44" s="138" t="s">
        <v>445</v>
      </c>
      <c r="C44" s="138"/>
      <c r="D44" s="138"/>
      <c r="E44" s="138"/>
      <c r="F44" s="138"/>
      <c r="G44" s="138"/>
      <c r="H44" s="138"/>
      <c r="I44" s="138"/>
      <c r="J44" s="138"/>
      <c r="K44" s="138"/>
      <c r="L44" s="77"/>
      <c r="M44" s="43"/>
      <c r="N44" s="43"/>
      <c r="O44" s="43"/>
      <c r="P44" s="43"/>
      <c r="Q44" s="43"/>
      <c r="R44" s="43"/>
      <c r="S44" s="43"/>
      <c r="T44" s="43"/>
      <c r="U44" s="43"/>
      <c r="V44" s="43"/>
      <c r="W44" s="43"/>
      <c r="X44" s="43"/>
      <c r="Y44" s="43"/>
      <c r="Z44" s="43"/>
    </row>
    <row r="45" spans="1:26" ht="35.1" customHeight="1" x14ac:dyDescent="0.15">
      <c r="A45" s="21"/>
      <c r="B45" s="139" t="s">
        <v>460</v>
      </c>
      <c r="C45" s="139"/>
      <c r="D45" s="139"/>
      <c r="E45" s="139"/>
      <c r="F45" s="139"/>
      <c r="G45" s="139"/>
      <c r="H45" s="139"/>
      <c r="I45" s="139"/>
      <c r="J45" s="139"/>
      <c r="K45" s="139"/>
      <c r="L45" s="77"/>
      <c r="M45" s="43"/>
      <c r="N45" s="43"/>
      <c r="O45" s="43"/>
      <c r="P45" s="43"/>
      <c r="Q45" s="43"/>
      <c r="R45" s="43"/>
      <c r="S45" s="43"/>
      <c r="T45" s="43"/>
      <c r="U45" s="43"/>
      <c r="V45" s="43"/>
      <c r="W45" s="43"/>
      <c r="X45" s="43"/>
      <c r="Y45" s="43"/>
      <c r="Z45" s="43"/>
    </row>
    <row r="46" spans="1:26" ht="18.75" customHeight="1" x14ac:dyDescent="0.15">
      <c r="A46" s="21"/>
      <c r="B46" s="73"/>
      <c r="C46" s="83" t="s">
        <v>430</v>
      </c>
      <c r="D46" s="140" t="s">
        <v>433</v>
      </c>
      <c r="E46" s="141"/>
      <c r="F46" s="107" t="s">
        <v>431</v>
      </c>
      <c r="G46" s="142"/>
      <c r="H46" s="107" t="s">
        <v>432</v>
      </c>
      <c r="I46" s="142"/>
      <c r="J46" s="107" t="s">
        <v>434</v>
      </c>
      <c r="K46" s="142"/>
      <c r="L46" s="21"/>
      <c r="M46" s="43"/>
      <c r="N46" s="43"/>
      <c r="O46" s="43"/>
      <c r="P46" s="43"/>
      <c r="Q46" s="43"/>
      <c r="R46" s="43"/>
      <c r="S46" s="43"/>
      <c r="T46" s="43"/>
      <c r="U46" s="43"/>
      <c r="V46" s="43"/>
      <c r="W46" s="43"/>
      <c r="X46" s="43"/>
      <c r="Y46" s="43"/>
      <c r="Z46" s="43"/>
    </row>
    <row r="47" spans="1:26" ht="80.45" customHeight="1" x14ac:dyDescent="0.15">
      <c r="A47" s="21"/>
      <c r="B47" s="73" t="s">
        <v>428</v>
      </c>
      <c r="C47" s="82"/>
      <c r="D47" s="134"/>
      <c r="E47" s="135"/>
      <c r="F47" s="136"/>
      <c r="G47" s="137"/>
      <c r="H47" s="136"/>
      <c r="I47" s="137"/>
      <c r="J47" s="136"/>
      <c r="K47" s="137"/>
      <c r="L47" s="21"/>
      <c r="M47" s="43"/>
      <c r="N47" s="43"/>
      <c r="O47" s="43"/>
      <c r="P47" s="43"/>
      <c r="Q47" s="43"/>
      <c r="R47" s="43"/>
      <c r="S47" s="43"/>
      <c r="T47" s="43"/>
      <c r="U47" s="43"/>
      <c r="V47" s="43"/>
      <c r="W47" s="43"/>
      <c r="X47" s="43"/>
      <c r="Y47" s="43"/>
      <c r="Z47" s="43"/>
    </row>
    <row r="48" spans="1:26" ht="80.45" customHeight="1" x14ac:dyDescent="0.15">
      <c r="A48" s="21"/>
      <c r="B48" s="73" t="s">
        <v>428</v>
      </c>
      <c r="C48" s="82"/>
      <c r="D48" s="134"/>
      <c r="E48" s="135"/>
      <c r="F48" s="136"/>
      <c r="G48" s="137"/>
      <c r="H48" s="136"/>
      <c r="I48" s="137"/>
      <c r="J48" s="136"/>
      <c r="K48" s="137"/>
      <c r="L48" s="21"/>
      <c r="M48" s="43"/>
      <c r="N48" s="43"/>
      <c r="O48" s="43"/>
      <c r="P48" s="43"/>
      <c r="Q48" s="43"/>
      <c r="R48" s="43"/>
      <c r="S48" s="43"/>
      <c r="T48" s="43"/>
      <c r="U48" s="43"/>
      <c r="V48" s="43"/>
      <c r="W48" s="43"/>
      <c r="X48" s="43"/>
      <c r="Y48" s="43"/>
      <c r="Z48" s="43"/>
    </row>
    <row r="49" spans="1:26" ht="80.45" customHeight="1" x14ac:dyDescent="0.15">
      <c r="A49" s="21"/>
      <c r="B49" s="73" t="s">
        <v>429</v>
      </c>
      <c r="C49" s="82"/>
      <c r="D49" s="134"/>
      <c r="E49" s="135"/>
      <c r="F49" s="136"/>
      <c r="G49" s="137"/>
      <c r="H49" s="136"/>
      <c r="I49" s="137"/>
      <c r="J49" s="136"/>
      <c r="K49" s="137"/>
      <c r="L49" s="21"/>
      <c r="M49" s="43"/>
      <c r="N49" s="43"/>
      <c r="O49" s="43"/>
      <c r="P49" s="43"/>
      <c r="Q49" s="43"/>
      <c r="R49" s="43"/>
      <c r="S49" s="43"/>
      <c r="T49" s="43"/>
      <c r="U49" s="43"/>
      <c r="V49" s="43"/>
      <c r="W49" s="43"/>
      <c r="X49" s="43"/>
      <c r="Y49" s="43"/>
      <c r="Z49" s="43"/>
    </row>
    <row r="50" spans="1:26" ht="80.45" customHeight="1" x14ac:dyDescent="0.15">
      <c r="A50" s="21"/>
      <c r="B50" s="73" t="s">
        <v>429</v>
      </c>
      <c r="C50" s="82"/>
      <c r="D50" s="134"/>
      <c r="E50" s="135"/>
      <c r="F50" s="136"/>
      <c r="G50" s="137"/>
      <c r="H50" s="136"/>
      <c r="I50" s="137"/>
      <c r="J50" s="136"/>
      <c r="K50" s="137"/>
      <c r="L50" s="21"/>
      <c r="M50" s="43"/>
      <c r="N50" s="43"/>
      <c r="O50" s="43"/>
      <c r="P50" s="43"/>
      <c r="Q50" s="43"/>
      <c r="R50" s="43"/>
      <c r="S50" s="43"/>
      <c r="T50" s="43"/>
      <c r="U50" s="43"/>
      <c r="V50" s="43"/>
      <c r="W50" s="43"/>
      <c r="X50" s="43"/>
      <c r="Y50" s="43"/>
      <c r="Z50" s="43"/>
    </row>
    <row r="51" spans="1:26" ht="18.75" customHeight="1" x14ac:dyDescent="0.15">
      <c r="A51" s="22" t="s">
        <v>448</v>
      </c>
      <c r="B51" s="120" t="s">
        <v>464</v>
      </c>
      <c r="C51" s="120"/>
      <c r="D51" s="120"/>
      <c r="E51" s="120"/>
      <c r="F51" s="120"/>
      <c r="G51" s="120"/>
      <c r="H51" s="120"/>
      <c r="I51" s="120"/>
      <c r="J51" s="120"/>
      <c r="K51" s="12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21" t="s">
        <v>10</v>
      </c>
      <c r="C53" s="121"/>
      <c r="D53" s="121"/>
      <c r="E53" s="121"/>
      <c r="F53" s="121"/>
      <c r="G53" s="121"/>
      <c r="H53" s="121"/>
      <c r="I53" s="121"/>
      <c r="J53" s="121"/>
      <c r="K53" s="121"/>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22" t="s">
        <v>9</v>
      </c>
      <c r="C55" s="122"/>
      <c r="D55" s="122"/>
      <c r="E55" s="122"/>
      <c r="F55" s="38" t="s">
        <v>6</v>
      </c>
      <c r="G55" s="123" t="s">
        <v>625</v>
      </c>
      <c r="H55" s="124"/>
      <c r="I55" s="20" t="s">
        <v>7</v>
      </c>
      <c r="J55" s="123" t="s">
        <v>623</v>
      </c>
      <c r="K55" s="124"/>
      <c r="L55" s="19"/>
      <c r="M55" s="32"/>
      <c r="W55" s="32"/>
      <c r="X55" s="32"/>
      <c r="Y55" s="32"/>
    </row>
    <row r="56" spans="1:26" ht="16.899999999999999" customHeight="1" x14ac:dyDescent="0.15">
      <c r="A56" s="19"/>
      <c r="B56" s="118" t="s">
        <v>8</v>
      </c>
      <c r="C56" s="118"/>
      <c r="D56" s="118"/>
      <c r="E56" s="118"/>
      <c r="F56" s="118"/>
      <c r="G56" s="119" t="s">
        <v>624</v>
      </c>
      <c r="H56" s="119"/>
      <c r="I56" s="119"/>
      <c r="J56" s="119"/>
      <c r="K56" s="119"/>
      <c r="L56" s="19"/>
      <c r="M56" s="32"/>
      <c r="W56" s="32"/>
      <c r="X56" s="32"/>
      <c r="Y56" s="32"/>
    </row>
    <row r="57" spans="1:26" ht="16.899999999999999" customHeight="1" x14ac:dyDescent="0.15">
      <c r="A57" s="19"/>
      <c r="B57" s="118" t="s">
        <v>12</v>
      </c>
      <c r="C57" s="118"/>
      <c r="D57" s="118"/>
      <c r="E57" s="118"/>
      <c r="F57" s="118"/>
      <c r="G57" s="119">
        <v>10</v>
      </c>
      <c r="H57" s="119"/>
      <c r="I57" s="119"/>
      <c r="J57" s="119"/>
      <c r="K57" s="119"/>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K1"/>
    <mergeCell ref="C3:F3"/>
    <mergeCell ref="H3:K3"/>
    <mergeCell ref="B5:K5"/>
    <mergeCell ref="B7:K7"/>
    <mergeCell ref="B20:D20"/>
    <mergeCell ref="E20:K20"/>
    <mergeCell ref="B17:E17"/>
    <mergeCell ref="B15:E16"/>
    <mergeCell ref="F15:G16"/>
    <mergeCell ref="H15:J15"/>
    <mergeCell ref="K15:L15"/>
    <mergeCell ref="H16:J16"/>
    <mergeCell ref="K16:L16"/>
    <mergeCell ref="B19:E19"/>
    <mergeCell ref="K19:L19"/>
    <mergeCell ref="F17:G17"/>
    <mergeCell ref="H17:J17"/>
    <mergeCell ref="B18:E18"/>
    <mergeCell ref="F18:G18"/>
    <mergeCell ref="K18:L18"/>
    <mergeCell ref="B26:D26"/>
    <mergeCell ref="E26:K26"/>
    <mergeCell ref="B24:K24"/>
    <mergeCell ref="B25:D25"/>
    <mergeCell ref="E25:K25"/>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 ref="F9:G9"/>
    <mergeCell ref="H9:J9"/>
    <mergeCell ref="B10:E11"/>
    <mergeCell ref="B12:E12"/>
    <mergeCell ref="G12:H12"/>
    <mergeCell ref="I12:J12"/>
    <mergeCell ref="B9:E9"/>
    <mergeCell ref="K12:L12"/>
    <mergeCell ref="B13:E13"/>
    <mergeCell ref="K13:L13"/>
    <mergeCell ref="B14:E14"/>
    <mergeCell ref="F14:G14"/>
    <mergeCell ref="H14:J14"/>
    <mergeCell ref="K14:L14"/>
  </mergeCells>
  <phoneticPr fontId="1"/>
  <conditionalFormatting sqref="B25:B27 B46:B50">
    <cfRule type="expression" dxfId="47" priority="21">
      <formula>#REF!="令和4年度の応募時に提出した"</formula>
    </cfRule>
    <cfRule type="expression" dxfId="46" priority="22">
      <formula>#REF!="令和3年度の応募時に提出した"</formula>
    </cfRule>
    <cfRule type="expression" dxfId="45" priority="23">
      <formula>#REF!="令和2年度の応募時に提出した"</formula>
    </cfRule>
    <cfRule type="expression" dxfId="44" priority="24">
      <formula>#REF!="令和元年度の応募時に提出した"</formula>
    </cfRule>
  </conditionalFormatting>
  <conditionalFormatting sqref="B9:B10 B12:B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F9:F15">
    <cfRule type="expression" dxfId="39" priority="13">
      <formula>#REF!="令和2年度の応募時に提出した"</formula>
    </cfRule>
    <cfRule type="expression" dxfId="38" priority="13">
      <formula>#REF!="令和元年度の応募時に提出した"</formula>
    </cfRule>
    <cfRule type="expression" dxfId="37" priority="13">
      <formula>#REF!="令和4年度の応募時に提出した"</formula>
    </cfRule>
    <cfRule type="expression" dxfId="36" priority="13">
      <formula>#REF!="令和3年度の応募時に提出した"</formula>
    </cfRule>
  </conditionalFormatting>
  <conditionalFormatting sqref="H15:H16">
    <cfRule type="expression" dxfId="35" priority="25">
      <formula>#REF!="令和4年度の応募時に提出した"</formula>
    </cfRule>
    <cfRule type="expression" dxfId="34" priority="14">
      <formula>#REF!="令和3年度の応募時に提出した"</formula>
    </cfRule>
    <cfRule type="expression" dxfId="33" priority="15">
      <formula>#REF!="令和2年度の応募時に提出した"</formula>
    </cfRule>
    <cfRule type="expression" dxfId="32" priority="16">
      <formula>#REF!="令和元年度の応募時に提出した"</formula>
    </cfRule>
  </conditionalFormatting>
  <conditionalFormatting sqref="I13">
    <cfRule type="expression" dxfId="31" priority="9">
      <formula>#REF!="令和4年度の応募時に提出した"</formula>
    </cfRule>
    <cfRule type="expression" dxfId="30" priority="10">
      <formula>#REF!="令和3年度の応募時に提出した"</formula>
    </cfRule>
    <cfRule type="expression" dxfId="29" priority="11">
      <formula>#REF!="令和2年度の応募時に提出した"</formula>
    </cfRule>
    <cfRule type="expression" dxfId="28" priority="12">
      <formula>#REF!="令和元年度の応募時に提出した"</formula>
    </cfRule>
  </conditionalFormatting>
  <conditionalFormatting sqref="K15">
    <cfRule type="expression" dxfId="27" priority="1">
      <formula>#REF!="令和4年度の応募時に提出した"</formula>
    </cfRule>
    <cfRule type="expression" dxfId="26" priority="2">
      <formula>#REF!="令和3年度の応募時に提出した"</formula>
    </cfRule>
    <cfRule type="expression" dxfId="25" priority="3">
      <formula>#REF!="令和2年度の応募時に提出した"</formula>
    </cfRule>
    <cfRule type="expression" dxfId="24" priority="4">
      <formula>#REF!="令和元年度の応募時に提出した"</formula>
    </cfRule>
  </conditionalFormatting>
  <dataValidations count="14">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F9:G9">
      <formula1>"制限なし,2F以上不可,2F以上可(エレベーター必須),2F以上応相談"</formula1>
    </dataValidation>
    <dataValidation type="list" allowBlank="1" showInputMessage="1" showErrorMessage="1" sqref="G12 K12">
      <formula1>"可,条件が合えば可,不可"</formula1>
    </dataValidation>
    <dataValidation type="list" allowBlank="1" showInputMessage="1" showErrorMessage="1" sqref="F14:G14">
      <formula1>"不要,5割程度必要,7割程度必要, 完全暗転必須"</formula1>
    </dataValidation>
    <dataValidation type="list" allowBlank="1" showInputMessage="1" showErrorMessage="1" sqref="F15">
      <formula1>"使わない,あればよい,必ず使う"</formula1>
    </dataValidation>
    <dataValidation type="list" allowBlank="1" showInputMessage="1" showErrorMessage="1" sqref="K15">
      <formula1>"あり,なし"</formula1>
    </dataValidation>
    <dataValidation type="list" allowBlank="1" showInputMessage="1" showErrorMessage="1" sqref="E25:K25 K16">
      <formula1>"要,不要"</formula1>
    </dataValidation>
    <dataValidation type="list" allowBlank="1" sqref="K14:L14">
      <formula1>"必ず必要,有無さえ分ればよい,なくても良い"</formula1>
    </dataValidation>
    <dataValidation type="list" allowBlank="1" sqref="F17:G17">
      <formula1>"必須,応相談"</formula1>
    </dataValidation>
    <dataValidation type="list" allowBlank="1" showInputMessage="1" showErrorMessage="1" sqref="F18:G18">
      <formula1>"普通車,ハイエース,小型トラック(軽トラック),中型トラック,大型トラック"</formula1>
    </dataValidation>
    <dataValidation type="list" allowBlank="1" sqref="H17">
      <formula1>$M$19:$Q$19</formula1>
    </dataValidation>
  </dataValidations>
  <printOptions horizontalCentered="1"/>
  <pageMargins left="0.31496062992125984" right="0.31496062992125984" top="0.51181102362204722" bottom="0.51181102362204722" header="0.31496062992125984" footer="0.31496062992125984"/>
  <pageSetup paperSize="9" scale="83" fitToHeight="0" orientation="portrait" r:id="rId1"/>
  <headerFooter>
    <oddHeader>&amp;R&amp;9&amp;K00-039&amp;F</oddHeader>
  </headerFooter>
  <rowBreaks count="2" manualBreakCount="2">
    <brk id="33" max="11" man="1"/>
    <brk id="50" max="11"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73" t="s">
        <v>439</v>
      </c>
      <c r="C1" s="173"/>
      <c r="D1" s="173"/>
      <c r="E1" s="173"/>
      <c r="F1" s="173"/>
      <c r="G1" s="173"/>
      <c r="H1" s="173"/>
      <c r="I1" s="173"/>
      <c r="J1" s="173"/>
      <c r="K1" s="173"/>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74" t="s">
        <v>611</v>
      </c>
      <c r="D3" s="174"/>
      <c r="E3" s="174"/>
      <c r="F3" s="174"/>
      <c r="G3" s="27" t="s">
        <v>4</v>
      </c>
      <c r="H3" s="175" t="s">
        <v>612</v>
      </c>
      <c r="I3" s="175"/>
      <c r="J3" s="175"/>
      <c r="K3" s="175"/>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76" t="s">
        <v>471</v>
      </c>
      <c r="C5" s="176"/>
      <c r="D5" s="176"/>
      <c r="E5" s="176"/>
      <c r="F5" s="176"/>
      <c r="G5" s="176"/>
      <c r="H5" s="176"/>
      <c r="I5" s="176"/>
      <c r="J5" s="176"/>
      <c r="K5" s="176"/>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20" t="s">
        <v>462</v>
      </c>
      <c r="C7" s="120"/>
      <c r="D7" s="120"/>
      <c r="E7" s="120"/>
      <c r="F7" s="120"/>
      <c r="G7" s="120"/>
      <c r="H7" s="120"/>
      <c r="I7" s="120"/>
      <c r="J7" s="120"/>
      <c r="K7" s="12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5" t="s">
        <v>38</v>
      </c>
      <c r="C9" s="96"/>
      <c r="D9" s="96"/>
      <c r="E9" s="105" t="s">
        <v>423</v>
      </c>
      <c r="F9" s="106"/>
      <c r="G9" s="107" t="s">
        <v>47</v>
      </c>
      <c r="H9" s="108"/>
      <c r="I9" s="108"/>
      <c r="J9" s="47">
        <v>500</v>
      </c>
      <c r="K9" s="48" t="s">
        <v>440</v>
      </c>
      <c r="L9" s="37"/>
      <c r="M9" s="43"/>
      <c r="N9" s="43"/>
      <c r="O9" s="43"/>
      <c r="P9" s="43"/>
      <c r="Q9" s="43"/>
      <c r="R9" s="43"/>
      <c r="S9" s="43"/>
      <c r="T9" s="43"/>
      <c r="U9" s="43"/>
      <c r="V9" s="43"/>
      <c r="W9" s="43"/>
      <c r="X9" s="43"/>
      <c r="Y9" s="43"/>
      <c r="Z9" s="43"/>
    </row>
    <row r="10" spans="1:26" ht="27.95" customHeight="1" x14ac:dyDescent="0.15">
      <c r="A10" s="37"/>
      <c r="B10" s="109" t="s">
        <v>39</v>
      </c>
      <c r="C10" s="110"/>
      <c r="D10" s="111"/>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200"/>
      <c r="C11" s="201"/>
      <c r="D11" s="20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55" t="s">
        <v>43</v>
      </c>
      <c r="C12" s="156"/>
      <c r="D12" s="157"/>
      <c r="E12" s="60" t="s">
        <v>44</v>
      </c>
      <c r="F12" s="203" t="s">
        <v>419</v>
      </c>
      <c r="G12" s="203"/>
      <c r="H12" s="204" t="s">
        <v>45</v>
      </c>
      <c r="I12" s="205"/>
      <c r="J12" s="206" t="s">
        <v>419</v>
      </c>
      <c r="K12" s="207"/>
      <c r="L12" s="34"/>
      <c r="M12" s="43"/>
      <c r="N12" s="43"/>
      <c r="O12" s="43"/>
      <c r="P12" s="43"/>
      <c r="Q12" s="43"/>
      <c r="R12" s="43"/>
      <c r="S12" s="43"/>
      <c r="T12" s="43"/>
      <c r="U12" s="43"/>
      <c r="V12" s="43"/>
      <c r="W12" s="43"/>
      <c r="X12" s="43"/>
      <c r="Y12" s="43"/>
      <c r="Z12" s="43"/>
    </row>
    <row r="13" spans="1:26" ht="27.95" customHeight="1" x14ac:dyDescent="0.15">
      <c r="A13" s="34"/>
      <c r="B13" s="95" t="s">
        <v>51</v>
      </c>
      <c r="C13" s="96"/>
      <c r="D13" s="96"/>
      <c r="E13" s="49" t="s">
        <v>6</v>
      </c>
      <c r="F13" s="50">
        <v>2</v>
      </c>
      <c r="G13" s="51" t="s">
        <v>40</v>
      </c>
      <c r="H13" s="49" t="s">
        <v>7</v>
      </c>
      <c r="I13" s="50">
        <v>2</v>
      </c>
      <c r="J13" s="98" t="s">
        <v>40</v>
      </c>
      <c r="K13" s="99"/>
      <c r="L13" s="34"/>
      <c r="M13" s="43"/>
      <c r="N13" s="43"/>
      <c r="O13" s="43"/>
      <c r="P13" s="43"/>
      <c r="Q13" s="43"/>
      <c r="R13" s="43"/>
      <c r="S13" s="43"/>
      <c r="T13" s="43"/>
      <c r="U13" s="43"/>
      <c r="V13" s="43"/>
      <c r="W13" s="43"/>
      <c r="X13" s="43"/>
      <c r="Y13" s="43"/>
      <c r="Z13" s="43"/>
    </row>
    <row r="14" spans="1:26" ht="27.95" customHeight="1" x14ac:dyDescent="0.15">
      <c r="A14" s="21"/>
      <c r="B14" s="95" t="s">
        <v>46</v>
      </c>
      <c r="C14" s="96"/>
      <c r="D14" s="97"/>
      <c r="E14" s="167" t="s">
        <v>424</v>
      </c>
      <c r="F14" s="167"/>
      <c r="G14" s="102" t="s">
        <v>50</v>
      </c>
      <c r="H14" s="103"/>
      <c r="I14" s="103"/>
      <c r="J14" s="104" t="s">
        <v>420</v>
      </c>
      <c r="K14" s="94"/>
      <c r="L14" s="21"/>
      <c r="M14" s="43"/>
      <c r="N14" s="43"/>
      <c r="O14" s="43"/>
      <c r="P14" s="43"/>
      <c r="Q14" s="43"/>
      <c r="R14" s="43"/>
      <c r="S14" s="43"/>
      <c r="T14" s="43"/>
      <c r="U14" s="43"/>
      <c r="V14" s="43"/>
      <c r="W14" s="43"/>
      <c r="X14" s="43"/>
      <c r="Y14" s="43"/>
      <c r="Z14" s="43"/>
    </row>
    <row r="15" spans="1:26" ht="27.95" customHeight="1" x14ac:dyDescent="0.15">
      <c r="A15" s="21"/>
      <c r="B15" s="155" t="s">
        <v>49</v>
      </c>
      <c r="C15" s="156"/>
      <c r="D15" s="157"/>
      <c r="E15" s="198" t="s">
        <v>425</v>
      </c>
      <c r="F15" s="162"/>
      <c r="G15" s="165" t="s">
        <v>48</v>
      </c>
      <c r="H15" s="166"/>
      <c r="I15" s="166"/>
      <c r="J15" s="167" t="s">
        <v>426</v>
      </c>
      <c r="K15" s="101"/>
      <c r="L15" s="39"/>
      <c r="M15" s="43"/>
      <c r="N15" s="43"/>
      <c r="O15" s="43"/>
      <c r="P15" s="43"/>
      <c r="Q15" s="43"/>
      <c r="R15" s="43"/>
      <c r="S15" s="43"/>
      <c r="T15" s="43"/>
      <c r="U15" s="43"/>
      <c r="V15" s="43"/>
      <c r="W15" s="43"/>
      <c r="X15" s="43"/>
      <c r="Y15" s="43"/>
      <c r="Z15" s="43"/>
    </row>
    <row r="16" spans="1:26" ht="27.95" customHeight="1" x14ac:dyDescent="0.15">
      <c r="A16" s="21"/>
      <c r="B16" s="158"/>
      <c r="C16" s="159"/>
      <c r="D16" s="160"/>
      <c r="E16" s="199"/>
      <c r="F16" s="164"/>
      <c r="G16" s="165" t="s">
        <v>61</v>
      </c>
      <c r="H16" s="166"/>
      <c r="I16" s="166"/>
      <c r="J16" s="104" t="s">
        <v>421</v>
      </c>
      <c r="K16" s="94"/>
      <c r="L16" s="21"/>
      <c r="M16" s="43"/>
      <c r="N16" s="43"/>
      <c r="O16" s="43"/>
      <c r="P16" s="43"/>
      <c r="Q16" s="43"/>
      <c r="R16" s="43"/>
      <c r="S16" s="43"/>
      <c r="T16" s="43"/>
      <c r="U16" s="43"/>
      <c r="V16" s="43"/>
      <c r="W16" s="43"/>
      <c r="X16" s="43"/>
      <c r="Y16" s="43"/>
      <c r="Z16" s="43"/>
    </row>
    <row r="17" spans="1:26" ht="38.25" customHeight="1" x14ac:dyDescent="0.15">
      <c r="A17" s="21"/>
      <c r="B17" s="102" t="s">
        <v>52</v>
      </c>
      <c r="C17" s="103"/>
      <c r="D17" s="154"/>
      <c r="E17" s="104" t="s">
        <v>422</v>
      </c>
      <c r="F17" s="94"/>
      <c r="G17" s="169" t="s">
        <v>53</v>
      </c>
      <c r="H17" s="170"/>
      <c r="I17" s="170"/>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02" t="s">
        <v>58</v>
      </c>
      <c r="C18" s="103"/>
      <c r="D18" s="154"/>
      <c r="E18" s="192" t="s">
        <v>427</v>
      </c>
      <c r="F18" s="172"/>
      <c r="G18" s="44" t="s">
        <v>56</v>
      </c>
      <c r="H18" s="45">
        <v>2</v>
      </c>
      <c r="I18" s="46" t="s">
        <v>57</v>
      </c>
      <c r="J18" s="103"/>
      <c r="K18" s="168"/>
      <c r="L18" s="24"/>
      <c r="M18" s="43"/>
      <c r="N18" s="43"/>
      <c r="O18" s="43"/>
      <c r="P18" s="43"/>
      <c r="Q18" s="43"/>
      <c r="R18" s="43"/>
      <c r="S18" s="43"/>
      <c r="T18" s="43"/>
      <c r="U18" s="43"/>
      <c r="V18" s="43"/>
      <c r="W18" s="43"/>
      <c r="X18" s="43"/>
      <c r="Y18" s="43"/>
      <c r="Z18" s="43"/>
    </row>
    <row r="19" spans="1:26" ht="27.95" customHeight="1" thickBot="1" x14ac:dyDescent="0.2">
      <c r="A19" s="23"/>
      <c r="B19" s="148" t="s">
        <v>59</v>
      </c>
      <c r="C19" s="149"/>
      <c r="D19" s="150"/>
      <c r="E19" s="61" t="s">
        <v>54</v>
      </c>
      <c r="F19" s="62">
        <v>2.1</v>
      </c>
      <c r="G19" s="63" t="s">
        <v>40</v>
      </c>
      <c r="H19" s="64" t="s">
        <v>55</v>
      </c>
      <c r="I19" s="62">
        <v>6.2</v>
      </c>
      <c r="J19" s="193" t="s">
        <v>40</v>
      </c>
      <c r="K19" s="194"/>
      <c r="L19" s="23"/>
      <c r="M19" s="43"/>
      <c r="N19" s="43"/>
      <c r="O19" s="43"/>
      <c r="P19" s="43"/>
      <c r="Q19" s="43"/>
      <c r="R19" s="43"/>
      <c r="S19" s="43"/>
      <c r="T19" s="43"/>
      <c r="U19" s="43"/>
      <c r="V19" s="43"/>
      <c r="W19" s="43"/>
      <c r="X19" s="43"/>
      <c r="Y19" s="43"/>
      <c r="Z19" s="43"/>
    </row>
    <row r="20" spans="1:26" ht="75.75" customHeight="1" thickTop="1" thickBot="1" x14ac:dyDescent="0.2">
      <c r="A20" s="23"/>
      <c r="B20" s="148" t="s">
        <v>461</v>
      </c>
      <c r="C20" s="149"/>
      <c r="D20" s="149"/>
      <c r="E20" s="195" t="s">
        <v>472</v>
      </c>
      <c r="F20" s="196"/>
      <c r="G20" s="196"/>
      <c r="H20" s="196"/>
      <c r="I20" s="196"/>
      <c r="J20" s="196"/>
      <c r="K20" s="197"/>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5" t="s">
        <v>443</v>
      </c>
      <c r="C24" s="145"/>
      <c r="D24" s="145"/>
      <c r="E24" s="145"/>
      <c r="F24" s="145"/>
      <c r="G24" s="145"/>
      <c r="H24" s="145"/>
      <c r="I24" s="145"/>
      <c r="J24" s="145"/>
      <c r="K24" s="145"/>
      <c r="L24" s="22"/>
      <c r="M24" s="43"/>
      <c r="N24" s="43"/>
      <c r="O24" s="43"/>
      <c r="P24" s="43"/>
      <c r="Q24" s="43"/>
      <c r="R24" s="43"/>
      <c r="S24" s="43"/>
      <c r="T24" s="43"/>
      <c r="U24" s="43"/>
      <c r="V24" s="43"/>
      <c r="W24" s="43"/>
      <c r="X24" s="43"/>
      <c r="Y24" s="43"/>
      <c r="Z24" s="43"/>
    </row>
    <row r="25" spans="1:26" ht="33" customHeight="1" x14ac:dyDescent="0.15">
      <c r="A25" s="21"/>
      <c r="B25" s="146" t="s">
        <v>94</v>
      </c>
      <c r="C25" s="146"/>
      <c r="D25" s="146"/>
      <c r="E25" s="147" t="s">
        <v>421</v>
      </c>
      <c r="F25" s="147"/>
      <c r="G25" s="147"/>
      <c r="H25" s="147"/>
      <c r="I25" s="147"/>
      <c r="J25" s="147"/>
      <c r="K25" s="147"/>
      <c r="L25" s="21"/>
      <c r="M25" s="43"/>
      <c r="N25" s="43"/>
      <c r="O25" s="43"/>
      <c r="P25" s="43"/>
      <c r="Q25" s="43"/>
      <c r="R25" s="43"/>
      <c r="S25" s="43"/>
      <c r="T25" s="43"/>
      <c r="U25" s="43"/>
      <c r="V25" s="43"/>
      <c r="W25" s="43"/>
      <c r="X25" s="43"/>
      <c r="Y25" s="43"/>
      <c r="Z25" s="43"/>
    </row>
    <row r="26" spans="1:26" ht="33" customHeight="1" x14ac:dyDescent="0.15">
      <c r="A26" s="21"/>
      <c r="B26" s="143" t="s">
        <v>95</v>
      </c>
      <c r="C26" s="143"/>
      <c r="D26" s="143"/>
      <c r="E26" s="144"/>
      <c r="F26" s="144"/>
      <c r="G26" s="144"/>
      <c r="H26" s="144"/>
      <c r="I26" s="144"/>
      <c r="J26" s="144"/>
      <c r="K26" s="144"/>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28" t="s">
        <v>467</v>
      </c>
      <c r="C32" s="129"/>
      <c r="D32" s="129"/>
      <c r="E32" s="129"/>
      <c r="F32" s="130"/>
      <c r="G32" s="131" t="s">
        <v>468</v>
      </c>
      <c r="H32" s="132"/>
      <c r="I32" s="132"/>
      <c r="J32" s="132"/>
      <c r="K32" s="133"/>
      <c r="L32" s="19"/>
      <c r="M32" s="43"/>
      <c r="N32" s="43"/>
      <c r="O32" s="43"/>
      <c r="P32" s="43"/>
      <c r="Q32" s="43"/>
      <c r="R32" s="43"/>
      <c r="S32" s="43"/>
      <c r="T32" s="43"/>
      <c r="U32" s="43"/>
      <c r="V32" s="43"/>
      <c r="W32" s="43"/>
      <c r="X32" s="43"/>
      <c r="Y32" s="43"/>
      <c r="Z32" s="43"/>
    </row>
    <row r="33" spans="1:26" ht="36.75" customHeight="1" x14ac:dyDescent="0.15">
      <c r="B33" s="41">
        <v>1</v>
      </c>
      <c r="C33" s="125"/>
      <c r="D33" s="126"/>
      <c r="E33" s="126"/>
      <c r="F33" s="126"/>
      <c r="G33" s="127"/>
      <c r="H33" s="127"/>
      <c r="I33" s="127"/>
      <c r="J33" s="127"/>
      <c r="K33" s="127"/>
      <c r="L33" s="21"/>
      <c r="M33" s="43"/>
      <c r="N33" s="43"/>
      <c r="O33" s="43"/>
      <c r="P33" s="43"/>
      <c r="Q33" s="43"/>
      <c r="R33" s="43"/>
      <c r="S33" s="43"/>
      <c r="T33" s="43"/>
      <c r="U33" s="43"/>
      <c r="V33" s="43"/>
      <c r="W33" s="43"/>
      <c r="X33" s="43"/>
      <c r="Y33" s="43"/>
      <c r="Z33" s="43"/>
    </row>
    <row r="34" spans="1:26" ht="36.75" customHeight="1" x14ac:dyDescent="0.15">
      <c r="B34" s="41">
        <v>2</v>
      </c>
      <c r="C34" s="125"/>
      <c r="D34" s="126"/>
      <c r="E34" s="126"/>
      <c r="F34" s="126"/>
      <c r="G34" s="127"/>
      <c r="H34" s="127"/>
      <c r="I34" s="127"/>
      <c r="J34" s="127"/>
      <c r="K34" s="127"/>
      <c r="L34" s="21"/>
      <c r="M34" s="43"/>
      <c r="N34" s="43"/>
      <c r="O34" s="43"/>
      <c r="P34" s="43"/>
      <c r="Q34" s="43"/>
      <c r="R34" s="43"/>
      <c r="S34" s="43"/>
      <c r="T34" s="43"/>
      <c r="U34" s="43"/>
      <c r="V34" s="43"/>
      <c r="W34" s="43"/>
      <c r="X34" s="43"/>
      <c r="Y34" s="43"/>
      <c r="Z34" s="43"/>
    </row>
    <row r="35" spans="1:26" ht="36.75" customHeight="1" x14ac:dyDescent="0.15">
      <c r="B35" s="41">
        <v>3</v>
      </c>
      <c r="C35" s="125"/>
      <c r="D35" s="126"/>
      <c r="E35" s="126"/>
      <c r="F35" s="126"/>
      <c r="G35" s="127"/>
      <c r="H35" s="127"/>
      <c r="I35" s="127"/>
      <c r="J35" s="127"/>
      <c r="K35" s="127"/>
      <c r="L35" s="21"/>
      <c r="M35" s="43"/>
      <c r="N35" s="43"/>
      <c r="O35" s="43"/>
      <c r="P35" s="43"/>
      <c r="Q35" s="43"/>
      <c r="R35" s="43"/>
      <c r="S35" s="43"/>
      <c r="T35" s="43"/>
      <c r="U35" s="43"/>
      <c r="V35" s="43"/>
      <c r="W35" s="43"/>
      <c r="X35" s="43"/>
      <c r="Y35" s="43"/>
      <c r="Z35" s="43"/>
    </row>
    <row r="36" spans="1:26" ht="36.75" hidden="1" customHeight="1" x14ac:dyDescent="0.15">
      <c r="B36" s="41">
        <v>4</v>
      </c>
      <c r="C36" s="125"/>
      <c r="D36" s="126"/>
      <c r="E36" s="126"/>
      <c r="F36" s="126"/>
      <c r="G36" s="127"/>
      <c r="H36" s="127"/>
      <c r="I36" s="127"/>
      <c r="J36" s="127"/>
      <c r="K36" s="127"/>
      <c r="L36" s="23"/>
      <c r="M36" s="43"/>
      <c r="N36" s="43"/>
      <c r="O36" s="43"/>
      <c r="P36" s="43"/>
      <c r="Q36" s="43"/>
      <c r="R36" s="43"/>
      <c r="S36" s="43"/>
      <c r="T36" s="43"/>
      <c r="U36" s="43"/>
      <c r="V36" s="43"/>
      <c r="W36" s="43"/>
      <c r="X36" s="43"/>
      <c r="Y36" s="43"/>
      <c r="Z36" s="43"/>
    </row>
    <row r="37" spans="1:26" ht="36.75" hidden="1" customHeight="1" x14ac:dyDescent="0.15">
      <c r="B37" s="41">
        <v>5</v>
      </c>
      <c r="C37" s="125"/>
      <c r="D37" s="126"/>
      <c r="E37" s="126"/>
      <c r="F37" s="126"/>
      <c r="G37" s="127"/>
      <c r="H37" s="127"/>
      <c r="I37" s="127"/>
      <c r="J37" s="127"/>
      <c r="K37" s="127"/>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38" t="s">
        <v>444</v>
      </c>
      <c r="C43" s="138"/>
      <c r="D43" s="138"/>
      <c r="E43" s="138"/>
      <c r="F43" s="138"/>
      <c r="G43" s="138"/>
      <c r="H43" s="138"/>
      <c r="I43" s="138"/>
      <c r="J43" s="138"/>
      <c r="K43" s="138"/>
      <c r="L43" s="77"/>
      <c r="M43" s="43"/>
      <c r="N43" s="43"/>
      <c r="O43" s="43"/>
      <c r="P43" s="43"/>
      <c r="Q43" s="43"/>
      <c r="R43" s="43"/>
      <c r="S43" s="43"/>
      <c r="T43" s="43"/>
      <c r="U43" s="43"/>
      <c r="V43" s="43"/>
      <c r="W43" s="43"/>
      <c r="X43" s="43"/>
      <c r="Y43" s="43"/>
      <c r="Z43" s="43"/>
    </row>
    <row r="44" spans="1:26" ht="35.1" customHeight="1" x14ac:dyDescent="0.15">
      <c r="A44" s="21"/>
      <c r="B44" s="138" t="s">
        <v>445</v>
      </c>
      <c r="C44" s="138"/>
      <c r="D44" s="138"/>
      <c r="E44" s="138"/>
      <c r="F44" s="138"/>
      <c r="G44" s="138"/>
      <c r="H44" s="138"/>
      <c r="I44" s="138"/>
      <c r="J44" s="138"/>
      <c r="K44" s="138"/>
      <c r="L44" s="77"/>
      <c r="M44" s="43"/>
      <c r="N44" s="43"/>
      <c r="O44" s="43"/>
      <c r="P44" s="43"/>
      <c r="Q44" s="43"/>
      <c r="R44" s="43"/>
      <c r="S44" s="43"/>
      <c r="T44" s="43"/>
      <c r="U44" s="43"/>
      <c r="V44" s="43"/>
      <c r="W44" s="43"/>
      <c r="X44" s="43"/>
      <c r="Y44" s="43"/>
      <c r="Z44" s="43"/>
    </row>
    <row r="45" spans="1:26" ht="35.1" customHeight="1" x14ac:dyDescent="0.15">
      <c r="A45" s="21"/>
      <c r="B45" s="139" t="s">
        <v>460</v>
      </c>
      <c r="C45" s="139"/>
      <c r="D45" s="139"/>
      <c r="E45" s="139"/>
      <c r="F45" s="139"/>
      <c r="G45" s="139"/>
      <c r="H45" s="139"/>
      <c r="I45" s="139"/>
      <c r="J45" s="139"/>
      <c r="K45" s="139"/>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40" t="s">
        <v>433</v>
      </c>
      <c r="E46" s="141"/>
      <c r="F46" s="107" t="s">
        <v>431</v>
      </c>
      <c r="G46" s="142"/>
      <c r="H46" s="107" t="s">
        <v>432</v>
      </c>
      <c r="I46" s="142"/>
      <c r="J46" s="107" t="s">
        <v>434</v>
      </c>
      <c r="K46" s="142"/>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34"/>
      <c r="E50" s="135"/>
      <c r="F50" s="136"/>
      <c r="G50" s="137"/>
      <c r="H50" s="136"/>
      <c r="I50" s="137"/>
      <c r="J50" s="136"/>
      <c r="K50" s="137"/>
      <c r="L50" s="21"/>
      <c r="M50" s="43"/>
      <c r="N50" s="43"/>
      <c r="O50" s="43"/>
      <c r="P50" s="43"/>
      <c r="Q50" s="43"/>
      <c r="R50" s="43"/>
      <c r="S50" s="43"/>
      <c r="T50" s="43"/>
      <c r="U50" s="43"/>
      <c r="V50" s="43"/>
      <c r="W50" s="43"/>
      <c r="X50" s="43"/>
      <c r="Y50" s="43"/>
      <c r="Z50" s="43"/>
    </row>
    <row r="51" spans="1:26" ht="18.75" customHeight="1" x14ac:dyDescent="0.15">
      <c r="A51" s="22" t="s">
        <v>448</v>
      </c>
      <c r="B51" s="120" t="s">
        <v>464</v>
      </c>
      <c r="C51" s="120"/>
      <c r="D51" s="120"/>
      <c r="E51" s="120"/>
      <c r="F51" s="120"/>
      <c r="G51" s="120"/>
      <c r="H51" s="120"/>
      <c r="I51" s="120"/>
      <c r="J51" s="120"/>
      <c r="K51" s="12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21" t="s">
        <v>10</v>
      </c>
      <c r="C53" s="121"/>
      <c r="D53" s="121"/>
      <c r="E53" s="121"/>
      <c r="F53" s="121"/>
      <c r="G53" s="121"/>
      <c r="H53" s="121"/>
      <c r="I53" s="121"/>
      <c r="J53" s="121"/>
      <c r="K53" s="121"/>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22" t="s">
        <v>9</v>
      </c>
      <c r="C55" s="122"/>
      <c r="D55" s="122"/>
      <c r="E55" s="122"/>
      <c r="F55" s="38" t="s">
        <v>6</v>
      </c>
      <c r="G55" s="123">
        <f>F13</f>
        <v>2</v>
      </c>
      <c r="H55" s="124"/>
      <c r="I55" s="20" t="s">
        <v>7</v>
      </c>
      <c r="J55" s="123">
        <f>I13</f>
        <v>2</v>
      </c>
      <c r="K55" s="124"/>
      <c r="L55" s="19"/>
      <c r="M55" s="32"/>
      <c r="W55" s="32"/>
      <c r="X55" s="32"/>
      <c r="Y55" s="32"/>
    </row>
    <row r="56" spans="1:26" ht="16.899999999999999" customHeight="1" x14ac:dyDescent="0.15">
      <c r="A56" s="19"/>
      <c r="B56" s="118" t="s">
        <v>8</v>
      </c>
      <c r="C56" s="118"/>
      <c r="D56" s="118"/>
      <c r="E56" s="118"/>
      <c r="F56" s="118"/>
      <c r="G56" s="119" t="str">
        <f>E17</f>
        <v>必須</v>
      </c>
      <c r="H56" s="119"/>
      <c r="I56" s="119"/>
      <c r="J56" s="119"/>
      <c r="K56" s="119"/>
      <c r="L56" s="19"/>
      <c r="M56" s="32"/>
      <c r="W56" s="32"/>
      <c r="X56" s="32"/>
      <c r="Y56" s="32"/>
    </row>
    <row r="57" spans="1:26" ht="16.899999999999999" customHeight="1" x14ac:dyDescent="0.15">
      <c r="A57" s="19"/>
      <c r="B57" s="118" t="s">
        <v>12</v>
      </c>
      <c r="C57" s="118"/>
      <c r="D57" s="118"/>
      <c r="E57" s="118"/>
      <c r="F57" s="118"/>
      <c r="G57" s="119">
        <f>J17</f>
        <v>10</v>
      </c>
      <c r="H57" s="119"/>
      <c r="I57" s="119"/>
      <c r="J57" s="119"/>
      <c r="K57" s="119"/>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E3"/>
    </sheetView>
  </sheetViews>
  <sheetFormatPr defaultRowHeight="13.5" x14ac:dyDescent="0.15"/>
  <cols>
    <col min="6" max="6" width="17.25" bestFit="1" customWidth="1"/>
    <col min="7" max="7" width="31.75" bestFit="1" customWidth="1"/>
  </cols>
  <sheetData>
    <row r="1" spans="1:55" x14ac:dyDescent="0.15">
      <c r="AJ1" s="208" t="s">
        <v>606</v>
      </c>
      <c r="AK1" s="208"/>
      <c r="AL1" s="208"/>
      <c r="AM1" s="208"/>
      <c r="AN1" s="208"/>
      <c r="AO1" s="208" t="s">
        <v>607</v>
      </c>
      <c r="AP1" s="208"/>
      <c r="AQ1" s="208"/>
      <c r="AR1" s="208"/>
      <c r="AS1" s="208"/>
      <c r="AT1" s="208" t="s">
        <v>608</v>
      </c>
      <c r="AU1" s="208"/>
      <c r="AV1" s="208"/>
      <c r="AW1" s="208"/>
      <c r="AX1" s="208"/>
      <c r="AY1" s="208" t="s">
        <v>609</v>
      </c>
      <c r="AZ1" s="208"/>
      <c r="BA1" s="208"/>
      <c r="BB1" s="208"/>
      <c r="BC1" s="208"/>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2" t="s">
        <v>430</v>
      </c>
      <c r="AK2" s="92" t="s">
        <v>433</v>
      </c>
      <c r="AL2" s="92" t="s">
        <v>431</v>
      </c>
      <c r="AM2" s="92" t="s">
        <v>432</v>
      </c>
      <c r="AN2" s="92" t="s">
        <v>434</v>
      </c>
      <c r="AO2" s="92" t="s">
        <v>430</v>
      </c>
      <c r="AP2" s="92" t="s">
        <v>433</v>
      </c>
      <c r="AQ2" s="92" t="s">
        <v>431</v>
      </c>
      <c r="AR2" s="92" t="s">
        <v>432</v>
      </c>
      <c r="AS2" s="92" t="s">
        <v>434</v>
      </c>
      <c r="AT2" s="92" t="s">
        <v>430</v>
      </c>
      <c r="AU2" s="92" t="s">
        <v>433</v>
      </c>
      <c r="AV2" s="92" t="s">
        <v>431</v>
      </c>
      <c r="AW2" s="92" t="s">
        <v>432</v>
      </c>
      <c r="AX2" s="92" t="s">
        <v>434</v>
      </c>
      <c r="AY2" s="92" t="s">
        <v>430</v>
      </c>
      <c r="AZ2" s="92" t="s">
        <v>433</v>
      </c>
      <c r="BA2" s="92" t="s">
        <v>431</v>
      </c>
      <c r="BB2" s="92" t="s">
        <v>432</v>
      </c>
      <c r="BC2" s="92" t="s">
        <v>434</v>
      </c>
    </row>
    <row r="3" spans="1:55" ht="13.5" customHeight="1" x14ac:dyDescent="0.15">
      <c r="A3" s="71" t="str">
        <f>①会場条件に係るヒアリングシート!C2</f>
        <v>C036</v>
      </c>
      <c r="B3" s="71" t="str">
        <f>①会場条件に係るヒアリングシート!E2</f>
        <v>舞踊分野</v>
      </c>
      <c r="C3" s="71" t="str">
        <f>①会場条件に係るヒアリングシート!G2</f>
        <v>現代舞踊</v>
      </c>
      <c r="D3" s="71" t="str">
        <f>①会場条件に係るヒアリングシート!I2</f>
        <v>A区分</v>
      </c>
      <c r="E3" s="71" t="str">
        <f>①会場条件に係るヒアリングシート!K2</f>
        <v>C</v>
      </c>
      <c r="F3" s="71" t="str">
        <f>①会場条件に係るヒアリングシート!C3</f>
        <v>特定非営利活動法人　国際文化交流促進協会　カルティベイト</v>
      </c>
      <c r="G3" s="71" t="str">
        <f>①会場条件に係るヒアリングシート!H3</f>
        <v>特定非営利活動法人国際文化交流促進協会カルティベイト</v>
      </c>
      <c r="H3" s="71">
        <f>①会場条件に係るヒアリングシート!E9</f>
        <v>0</v>
      </c>
      <c r="I3" s="71">
        <f>①会場条件に係るヒアリングシート!J9</f>
        <v>0</v>
      </c>
      <c r="J3" s="71" t="str">
        <f>①会場条件に係るヒアリングシート!F10</f>
        <v>間口</v>
      </c>
      <c r="K3" s="71" t="str">
        <f>①会場条件に係るヒアリングシート!I10</f>
        <v>奥行</v>
      </c>
      <c r="L3" s="71" t="str">
        <f>①会場条件に係るヒアリングシート!F11</f>
        <v>高さ</v>
      </c>
      <c r="M3" s="71" t="str">
        <f>①会場条件に係るヒアリングシート!F12</f>
        <v>フロア対応</v>
      </c>
      <c r="N3" s="71">
        <f>①会場条件に係るヒアリングシート!J12</f>
        <v>0</v>
      </c>
      <c r="O3" s="71" t="str">
        <f>①会場条件に係るヒアリングシート!F13</f>
        <v>幅</v>
      </c>
      <c r="P3" s="71" t="str">
        <f>①会場条件に係るヒアリングシート!I13</f>
        <v>高さ</v>
      </c>
      <c r="Q3" s="71">
        <f>①会場条件に係るヒアリングシート!E14</f>
        <v>0</v>
      </c>
      <c r="R3" s="71">
        <f>①会場条件に係るヒアリングシート!J14</f>
        <v>0</v>
      </c>
      <c r="S3" s="71">
        <f>①会場条件に係るヒアリングシート!E15</f>
        <v>0</v>
      </c>
      <c r="T3" s="71">
        <f>①会場条件に係るヒアリングシート!J15</f>
        <v>0</v>
      </c>
      <c r="U3" s="71">
        <f>①会場条件に係るヒアリングシート!J16</f>
        <v>0</v>
      </c>
      <c r="V3" s="71">
        <f>①会場条件に係るヒアリングシート!E17</f>
        <v>0</v>
      </c>
      <c r="W3" s="71">
        <f>①会場条件に係るヒアリングシート!J17</f>
        <v>0</v>
      </c>
      <c r="X3" s="71">
        <f>①会場条件に係るヒアリングシート!E18</f>
        <v>0</v>
      </c>
      <c r="Y3" s="71" t="str">
        <f>①会場条件に係るヒアリングシート!H18</f>
        <v>台数</v>
      </c>
      <c r="Z3" s="71" t="str">
        <f>①会場条件に係るヒアリングシート!F19</f>
        <v>車幅</v>
      </c>
      <c r="AA3" s="71" t="str">
        <f>①会場条件に係るヒアリングシート!I19</f>
        <v>車長</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2024-12-11T07:42:02Z</dcterms:modified>
</cp:coreProperties>
</file>