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27705" windowHeight="1242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<sst xmlns="http://schemas.openxmlformats.org/spreadsheetml/2006/main" count="1474" uniqueCount="627">
  <si>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</si>
  <si>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</si>
  <si>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</si>
  <si>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</si>
  <si>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</si>
  <si>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</si>
  <si>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</si>
  <si>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</si>
  <si>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</si>
  <si>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</si>
  <si>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</si>
  <si>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</si>
  <si>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</si>
  <si>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</si>
  <si>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</si>
  <si>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</si>
  <si>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</si>
  <si>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</si>
  <si>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</si>
  <si>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</si>
  <si>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</si>
  <si>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</si>
  <si>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</si>
  <si>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</si>
  <si>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</si>
  <si>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</si>
  <si>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</si>
  <si>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</si>
  <si>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</si>
  <si>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</si>
  <si>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</si>
  <si>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</si>
  <si>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</si>
  <si>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</si>
  <si>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</si>
  <si>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</si>
  <si>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</si>
  <si>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</si>
  <si>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</si>
  <si>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</si>
  <si>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</si>
  <si>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</si>
  <si>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</si>
  <si>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</si>
  <si>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</si>
  <si>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</si>
  <si>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</si>
  <si>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</si>
  <si>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</si>
  <si>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</si>
  <si>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</si>
  <si>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</si>
  <si>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</si>
  <si>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</si>
  <si>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</si>
  <si>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</si>
  <si>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</si>
  <si>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</si>
  <si>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</si>
  <si>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</si>
  <si>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</si>
  <si>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</si>
  <si>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</si>
  <si>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</si>
  <si>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</si>
  <si>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</si>
  <si>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</si>
  <si>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</si>
  <si>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</si>
  <si>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</si>
  <si>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</si>
  <si>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</si>
  <si>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</si>
  <si>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</si>
  <si>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</si>
  <si>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</si>
  <si>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</si>
  <si>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</si>
  <si>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</si>
  <si>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</si>
  <si>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</si>
  <si>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</si>
  <si>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</si>
  <si>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</si>
  <si>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</si>
  <si>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</si>
  <si>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</si>
  <si>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</si>
  <si>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</si>
  <si>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</si>
  <si>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</si>
  <si>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</si>
  <si>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</si>
  <si>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</si>
  <si>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</si>
  <si>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</si>
  <si>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</si>
  <si>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</si>
  <si>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</si>
  <si>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</si>
  <si>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</si>
  <si>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</si>
  <si>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</si>
  <si>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</si>
  <si>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</si>
  <si>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</si>
  <si>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</si>
  <si>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</si>
  <si>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</si>
  <si>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</si>
  <si>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</si>
  <si>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</si>
  <si>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</si>
  <si>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</si>
  <si>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</si>
  <si>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</si>
  <si>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</si>
  <si>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</si>
  <si>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</si>
  <si>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</si>
  <si>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</si>
  <si>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</si>
  <si>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</si>
  <si>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</si>
  <si>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</si>
  <si>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</si>
  <si>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</si>
  <si>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</si>
  <si>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</si>
  <si>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</si>
  <si>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</si>
  <si>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</si>
  <si>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</si>
  <si>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</si>
  <si>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</si>
  <si>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</si>
  <si>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</si>
  <si>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</si>
  <si>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</si>
  <si>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</si>
  <si>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</si>
  <si>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</si>
  <si>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</si>
  <si>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</si>
  <si>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</si>
  <si>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</si>
  <si>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</si>
  <si>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</si>
  <si>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</si>
  <si>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</si>
  <si>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</si>
  <si>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</si>
  <si>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</si>
  <si>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</si>
  <si>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</si>
  <si>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</si>
  <si>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</si>
  <si>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</si>
  <si>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</si>
  <si>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</si>
  <si>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</si>
  <si>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</si>
  <si>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</si>
  <si>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</si>
  <si>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</si>
  <si>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</si>
  <si>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</si>
  <si>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</si>
  <si>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</si>
  <si>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</si>
  <si>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</si>
  <si>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</si>
  <si>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</si>
  <si>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</si>
  <si>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</si>
  <si>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</si>
  <si>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</si>
  <si>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</si>
  <si>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</si>
  <si>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</si>
  <si>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</si>
  <si>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</si>
  <si>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</si>
  <si>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</si>
  <si>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</si>
  <si>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</si>
  <si>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</si>
  <si>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</si>
  <si>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</si>
  <si>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</si>
  <si>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</si>
  <si>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</si>
  <si>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</si>
  <si>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</si>
  <si>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</si>
  <si>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</si>
  <si>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</si>
  <si>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</si>
  <si>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</si>
  <si>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</si>
  <si>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</si>
  <si>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</si>
  <si>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</si>
  <si>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</si>
  <si>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</si>
  <si>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</si>
  <si>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</si>
  <si>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</si>
  <si>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</si>
  <si>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</si>
  <si>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</si>
  <si>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</si>
  <si>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</si>
  <si>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</si>
  <si>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</si>
  <si>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</si>
  <si>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</si>
  <si>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</si>
  <si>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</si>
  <si>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</si>
  <si>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</si>
  <si>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</si>
  <si>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</si>
  <si>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</si>
  <si>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</si>
  <si>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</si>
  <si>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</si>
  <si>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</si>
  <si>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</si>
  <si>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</si>
  <si>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</si>
  <si>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</si>
  <si>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</si>
  <si>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</si>
  <si>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</si>
  <si>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</si>
  <si>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</si>
  <si>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</si>
  <si>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</si>
  <si>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</si>
  <si>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</si>
  <si>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</si>
  <si>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</si>
  <si>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</si>
  <si>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</si>
  <si>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</si>
  <si>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</si>
  <si>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</si>
  <si>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</si>
  <si>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</si>
  <si>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</si>
  <si>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</si>
  <si>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</si>
  <si>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</si>
  <si>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</si>
  <si>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</si>
  <si>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</si>
  <si>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</si>
  <si>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</si>
  <si>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</si>
  <si>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</si>
  <si>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</si>
  <si>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</si>
  <si>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</si>
  <si>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</si>
  <si>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</si>
  <si>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</si>
  <si>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</si>
  <si>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</si>
  <si>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</si>
  <si>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</si>
  <si>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</si>
  <si>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</si>
  <si>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</si>
  <si>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</si>
  <si>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</si>
  <si>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</si>
  <si>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</si>
  <si>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</si>
  <si>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</si>
  <si>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</si>
  <si>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</si>
  <si>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</si>
  <si>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</si>
  <si>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</si>
  <si>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</si>
  <si>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</si>
  <si>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</si>
  <si>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</si>
  <si>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</si>
  <si>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</si>
  <si>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</si>
  <si>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</si>
  <si>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</si>
  <si>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</si>
  <si>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</si>
  <si>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</si>
  <si>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</si>
  <si>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</si>
  <si>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</si>
  <si>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</si>
  <si>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</si>
  <si>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</si>
  <si>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</si>
  <si>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</si>
  <si>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</si>
  <si>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</si>
  <si>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</si>
  <si>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</si>
  <si>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</si>
  <si>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</si>
  <si>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</si>
  <si>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</si>
  <si>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</si>
  <si>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</si>
  <si>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</si>
  <si>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</si>
  <si>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</si>
  <si>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</si>
  <si>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</si>
  <si>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</si>
  <si>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</si>
  <si>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</si>
  <si>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</si>
  <si>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</si>
  <si>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</si>
  <si>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</si>
  <si>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</si>
  <si>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</si>
  <si>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</si>
  <si>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</si>
  <si>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</si>
  <si>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</si>
  <si>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</si>
  <si>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</si>
  <si>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</si>
  <si>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</si>
  <si>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</si>
  <si>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</si>
  <si>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</si>
  <si>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</si>
  <si>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</si>
  <si>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</si>
  <si>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</si>
  <si>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</si>
  <si>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</si>
  <si>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</si>
  <si>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</si>
  <si>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</si>
  <si>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</si>
  <si>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</si>
  <si>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</si>
  <si>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</si>
  <si>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</si>
  <si>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</si>
  <si>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</si>
  <si>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</si>
  <si>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</si>
  <si>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</si>
  <si>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</si>
  <si>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</si>
  <si>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</si>
  <si>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</si>
  <si>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</si>
  <si>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</si>
  <si>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</si>
  <si>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</si>
  <si>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</si>
  <si>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</si>
  <si>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</si>
  <si>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</si>
  <si>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</si>
  <si>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</si>
  <si>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</si>
  <si>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</si>
  <si>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</si>
  <si>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</si>
  <si>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</si>
  <si>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</si>
  <si>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</si>
  <si>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</si>
  <si>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</si>
  <si>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</si>
  <si>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</si>
  <si>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</si>
  <si>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</si>
  <si>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</si>
  <si>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</si>
  <si>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</si>
  <si>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</si>
  <si>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</si>
  <si>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</si>
  <si>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</si>
  <si>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</si>
  <si>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</si>
  <si>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</si>
  <si>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</si>
  <si>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</si>
  <si>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</si>
  <si>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</si>
  <si>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</si>
  <si>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</si>
  <si>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</si>
  <si>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</si>
  <si>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</si>
  <si>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</si>
  <si>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</si>
  <si>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</si>
  <si>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</si>
  <si>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</si>
  <si>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</si>
  <si>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</si>
  <si>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</si>
  <si>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</si>
  <si>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</si>
  <si>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</si>
  <si>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</si>
  <si>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</si>
  <si>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</si>
  <si>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</si>
  <si>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</si>
  <si>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</si>
  <si>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</si>
  <si>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</si>
  <si>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</si>
  <si>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</si>
  <si>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</si>
  <si>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</si>
  <si>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</si>
  <si>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</si>
  <si>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</si>
  <si>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</si>
  <si>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</si>
  <si>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</si>
  <si>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</si>
  <si>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</si>
  <si>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</si>
  <si>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</si>
  <si>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</si>
  <si>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</si>
  <si>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</si>
  <si>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</si>
  <si>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</si>
  <si>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</si>
  <si>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</si>
  <si>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</si>
  <si>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</si>
  <si>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</si>
  <si>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</si>
  <si>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</si>
  <si>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</si>
  <si>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</si>
  <si>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</si>
  <si>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</si>
  <si>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</si>
  <si>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</si>
  <si>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</si>
  <si>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</si>
  <si>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</si>
  <si>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</si>
  <si>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</si>
  <si>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</si>
  <si>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</si>
  <si>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</si>
  <si>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</si>
  <si>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</si>
  <si>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</si>
  <si>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</si>
  <si>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</si>
  <si>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</si>
  <si>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</si>
  <si>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</si>
  <si>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</si>
  <si>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</si>
  <si>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</si>
  <si>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</si>
  <si>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</si>
  <si>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</si>
  <si>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</si>
  <si>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</si>
  <si>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</si>
  <si>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</si>
  <si>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</si>
  <si>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</si>
  <si>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</si>
  <si>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</si>
  <si>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</si>
  <si>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</si>
  <si>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</si>
  <si>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</si>
  <si>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</si>
  <si>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</si>
  <si>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</si>
  <si>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</si>
  <si>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</si>
  <si>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</si>
  <si>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</si>
  <si>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</si>
  <si>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</si>
  <si>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</si>
  <si>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</si>
  <si>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</si>
  <si>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</si>
  <si>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</si>
  <si>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</si>
  <si>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</si>
  <si>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</si>
  <si>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</si>
  <si>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</si>
  <si>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</si>
  <si>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</si>
  <si>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</si>
  <si>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</si>
  <si>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</si>
  <si>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</si>
  <si>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</si>
  <si>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</si>
  <si>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</si>
  <si>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</si>
  <si>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</si>
  <si>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</si>
  <si>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</si>
  <si>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</si>
  <si>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</si>
  <si>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</si>
  <si>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</si>
  <si>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</si>
  <si>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</si>
  <si>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</si>
  <si>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</si>
  <si>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</si>
  <si>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</si>
  <si>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</si>
  <si>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</si>
  <si>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</si>
  <si>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</si>
  <si>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</si>
  <si>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</si>
  <si>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</si>
  <si>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</si>
  <si>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</si>
  <si>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</si>
  <si>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</si>
  <si>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</si>
  <si>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</si>
  <si>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</si>
  <si>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</si>
  <si>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</si>
  <si>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</si>
  <si>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</si>
  <si>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</si>
  <si>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</si>
  <si>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</si>
  <si>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</si>
  <si>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</si>
  <si>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</si>
  <si>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</si>
  <si>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</si>
  <si>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</si>
  <si>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</si>
  <si>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</si>
  <si>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</si>
  <si>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</si>
  <si>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</si>
  <si>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</si>
  <si>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</si>
  <si>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</si>
  <si>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</si>
  <si>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</si>
  <si>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</si>
  <si>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</si>
  <si>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</si>
  <si>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</si>
  <si>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</si>
  <si>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</si>
  <si>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</si>
  <si>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</si>
  <si>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</si>
  <si>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</si>
  <si>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</si>
  <si>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</si>
  <si>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</si>
  <si>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</si>
  <si>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</si>
  <si>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</si>
  <si>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</si>
  <si>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</si>
  <si>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</si>
  <si>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</si>
  <si>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</si>
  <si>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</si>
  <si>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</si>
  <si>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</si>
  <si>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</si>
  <si>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</si>
  <si>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</si>
  <si>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</si>
  <si>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</si>
  <si>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</si>
  <si>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</si>
  <si>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</si>
  <si>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</si>
  <si>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</si>
  <si>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</si>
  <si>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</si>
  <si>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</si>
  <si>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</si>
  <si>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</si>
  <si>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</si>
  <si>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</si>
  <si>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</si>
  <si>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</si>
  <si>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</si>
  <si>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可</t>
  </si>
  <si>
    <t>7割程度必要</t>
  </si>
  <si>
    <t>使わない</t>
  </si>
  <si>
    <t>応相談</t>
  </si>
  <si>
    <t>ハイエース</t>
  </si>
  <si>
    <t>1時間以内</t>
    <rPh sb="1" eb="3">
      <t>ジカン</t>
    </rPh>
    <rPh sb="3" eb="5">
      <t>イナイ</t>
    </rPh>
    <phoneticPr fontId="1"/>
  </si>
  <si>
    <t>本公演の1時間前に会場へ来ていただきます。</t>
    <rPh sb="0" eb="3">
      <t>ホンコウエン</t>
    </rPh>
    <rPh sb="5" eb="7">
      <t>ジカン</t>
    </rPh>
    <rPh sb="7" eb="8">
      <t>マエ</t>
    </rPh>
    <rPh sb="9" eb="11">
      <t>カイジョウ</t>
    </rPh>
    <rPh sb="12" eb="13">
      <t>キ</t>
    </rPh>
    <phoneticPr fontId="1"/>
  </si>
  <si>
    <t>指定なし</t>
    <rPh sb="0" eb="2">
      <t>シテイ</t>
    </rPh>
    <phoneticPr fontId="1"/>
  </si>
  <si>
    <t>ワークショップ後～本公演の間に各自（休み時間や自宅での個人練習を想定）</t>
    <rPh sb="7" eb="8">
      <t>アト</t>
    </rPh>
    <rPh sb="9" eb="12">
      <t>ホンコウエン</t>
    </rPh>
    <rPh sb="13" eb="14">
      <t>アイダ</t>
    </rPh>
    <rPh sb="15" eb="17">
      <t>カクジ</t>
    </rPh>
    <rPh sb="18" eb="19">
      <t>ヤス</t>
    </rPh>
    <rPh sb="20" eb="22">
      <t>ジカン</t>
    </rPh>
    <rPh sb="23" eb="25">
      <t>ジタク</t>
    </rPh>
    <rPh sb="27" eb="29">
      <t>コジン</t>
    </rPh>
    <rPh sb="29" eb="31">
      <t>レンシュウ</t>
    </rPh>
    <rPh sb="32" eb="34">
      <t>ソウテイ</t>
    </rPh>
    <phoneticPr fontId="1"/>
  </si>
  <si>
    <t>児童・生徒 各自</t>
    <rPh sb="0" eb="2">
      <t>ジドウ</t>
    </rPh>
    <rPh sb="3" eb="5">
      <t>セイト</t>
    </rPh>
    <rPh sb="6" eb="8">
      <t>カクジ</t>
    </rPh>
    <phoneticPr fontId="1"/>
  </si>
  <si>
    <t>・和服（紋付袴）の
　着付け
・舞台上でのリハーサル</t>
    <rPh sb="1" eb="3">
      <t>ワフク</t>
    </rPh>
    <rPh sb="4" eb="6">
      <t>モンツキ</t>
    </rPh>
    <rPh sb="6" eb="7">
      <t>ハカマ</t>
    </rPh>
    <rPh sb="11" eb="13">
      <t>キツ</t>
    </rPh>
    <rPh sb="16" eb="18">
      <t>ブタイ</t>
    </rPh>
    <rPh sb="18" eb="19">
      <t>ジョウ</t>
    </rPh>
    <phoneticPr fontId="1"/>
  </si>
  <si>
    <t>体育館舞台袖に控室から客席を通らず出入りできるか。（出来ない場合はパーテーション等、状況に応じてご相談させて頂きます）</t>
    <rPh sb="0" eb="3">
      <t>タイイクカン</t>
    </rPh>
    <rPh sb="3" eb="5">
      <t>ブタイ</t>
    </rPh>
    <rPh sb="5" eb="6">
      <t>ソデ</t>
    </rPh>
    <rPh sb="7" eb="9">
      <t>ヒカエシツ</t>
    </rPh>
    <rPh sb="11" eb="13">
      <t>キャクセキ</t>
    </rPh>
    <rPh sb="14" eb="15">
      <t>トオ</t>
    </rPh>
    <rPh sb="17" eb="19">
      <t>デイ</t>
    </rPh>
    <rPh sb="26" eb="28">
      <t>デキ</t>
    </rPh>
    <rPh sb="30" eb="32">
      <t>バアイ</t>
    </rPh>
    <rPh sb="40" eb="41">
      <t>ナド</t>
    </rPh>
    <rPh sb="42" eb="44">
      <t>ジョウキョウ</t>
    </rPh>
    <rPh sb="45" eb="46">
      <t>オウ</t>
    </rPh>
    <rPh sb="49" eb="51">
      <t>ソウダン</t>
    </rPh>
    <rPh sb="54" eb="55">
      <t>イタダ</t>
    </rPh>
    <phoneticPr fontId="1"/>
  </si>
  <si>
    <t>・落語（短めの小噺）
・出囃子の太鼓
　の代表発表</t>
    <rPh sb="1" eb="3">
      <t>ラクゴ</t>
    </rPh>
    <rPh sb="4" eb="5">
      <t>ミジカ</t>
    </rPh>
    <rPh sb="7" eb="9">
      <t>コバナシ</t>
    </rPh>
    <rPh sb="12" eb="15">
      <t>デバヤシ</t>
    </rPh>
    <rPh sb="16" eb="18">
      <t>タイコ</t>
    </rPh>
    <rPh sb="21" eb="23">
      <t>ダイヒョウ</t>
    </rPh>
    <rPh sb="23" eb="25">
      <t>ハッピョウ</t>
    </rPh>
    <phoneticPr fontId="1"/>
  </si>
  <si>
    <t>落語家の実演を動画で録画し、それをお手本に各自で練習します。</t>
    <rPh sb="0" eb="3">
      <t>ラクゴカ</t>
    </rPh>
    <rPh sb="4" eb="6">
      <t>ジツエン</t>
    </rPh>
    <rPh sb="7" eb="9">
      <t>ドウガ</t>
    </rPh>
    <rPh sb="10" eb="12">
      <t>ロクガ</t>
    </rPh>
    <rPh sb="18" eb="20">
      <t>テホン</t>
    </rPh>
    <rPh sb="21" eb="23">
      <t>カクジ</t>
    </rPh>
    <rPh sb="24" eb="26">
      <t>レンシュウ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</si>
</sst>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8"/>
      <name val="メイリオ"/>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9">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33" fillId="0" borderId="7" xfId="0" applyFont="1" applyBorder="1" applyAlignment="1">
      <alignment horizontal="left" vertical="center" wrapText="1"/>
    </xf>
    <xf numFmtId="0" fontId="33" fillId="0" borderId="9" xfId="0" applyFont="1" applyBorder="1" applyAlignment="1">
      <alignment horizontal="left"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E7E7"/>
      <color rgb="FF0000FF"/>
      <color rgb="FFCCFFCC"/>
      <color rgb="FF3399FF"/>
      <color rgb="FFFF5050"/>
      <color rgb="FF00B050"/>
      <color rgb="FFFF7C80"/>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57150</xdr:rowOff>
    </xdr:from>
    <xdr:to>
      <xdr:col>9</xdr:col>
      <xdr:colOff>590552</xdr:colOff>
      <xdr:row>97</xdr:row>
      <xdr:rowOff>7253</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72999"/>
          <a:ext cx="7847696" cy="8882037"/>
          <a:chOff x="362857" y="10982477"/>
          <a:chExt cx="5795762" cy="7050154"/>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95762" cy="7050154"/>
            <a:chOff x="362857" y="10982477"/>
            <a:chExt cx="5795762" cy="7050154"/>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6015493" y="13762791"/>
              <a:ext cx="143126" cy="64353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5732940" y="13857902"/>
            <a:ext cx="354111" cy="504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chemeClr val="accent5">
                    <a:lumMod val="60000"/>
                    <a:lumOff val="40000"/>
                  </a:schemeClr>
                </a:solidFill>
              </a:rPr>
              <a:t>間</a:t>
            </a:r>
            <a:endParaRPr kumimoji="1" lang="en-US" altLang="ja-JP" sz="1200" b="1">
              <a:solidFill>
                <a:schemeClr val="accent5">
                  <a:lumMod val="60000"/>
                  <a:lumOff val="40000"/>
                </a:schemeClr>
              </a:solidFill>
            </a:endParaRPr>
          </a:p>
          <a:p>
            <a:r>
              <a:rPr kumimoji="1" lang="ja-JP" altLang="en-US" sz="1200" b="1">
                <a:solidFill>
                  <a:schemeClr val="accent5">
                    <a:lumMod val="60000"/>
                    <a:lumOff val="40000"/>
                  </a:schemeClr>
                </a:solidFill>
              </a:rPr>
              <a:t>口</a:t>
            </a:r>
          </a:p>
        </xdr:txBody>
      </xdr:sp>
    </xdr:grpSp>
    <xdr:clientData/>
  </xdr:twoCellAnchor>
  <xdr:twoCellAnchor>
    <xdr:from>
      <xdr:col>3</xdr:col>
      <xdr:colOff>9526</xdr:colOff>
      <xdr:row>60</xdr:row>
      <xdr:rowOff>152400</xdr:rowOff>
    </xdr:from>
    <xdr:to>
      <xdr:col>7</xdr:col>
      <xdr:colOff>828676</xdr:colOff>
      <xdr:row>67</xdr:row>
      <xdr:rowOff>142875</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943101" y="20726400"/>
          <a:ext cx="4324350" cy="158115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466725</xdr:colOff>
      <xdr:row>72</xdr:row>
      <xdr:rowOff>9526</xdr:rowOff>
    </xdr:from>
    <xdr:to>
      <xdr:col>8</xdr:col>
      <xdr:colOff>314325</xdr:colOff>
      <xdr:row>95</xdr:row>
      <xdr:rowOff>47626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390650" y="23269576"/>
          <a:ext cx="4305300" cy="501015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3369065"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9</xdr:col>
      <xdr:colOff>701051</xdr:colOff>
      <xdr:row>74</xdr:row>
      <xdr:rowOff>191518</xdr:rowOff>
    </xdr:from>
    <xdr:to>
      <xdr:col>11</xdr:col>
      <xdr:colOff>0</xdr:colOff>
      <xdr:row>86</xdr:row>
      <xdr:rowOff>9525</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6825626" y="23889718"/>
          <a:ext cx="784849" cy="238975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ハイエース</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２台</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200" b="1">
              <a:solidFill>
                <a:schemeClr val="bg1">
                  <a:lumMod val="50000"/>
                </a:schemeClr>
              </a:solidFill>
            </a:rPr>
            <a:t>（舞台になるべく近い入口からの搬入出 希望</a:t>
          </a:r>
          <a:endParaRPr kumimoji="1" lang="en-US" altLang="ja-JP" sz="12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4665225"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703592</xdr:colOff>
      <xdr:row>60</xdr:row>
      <xdr:rowOff>181956</xdr:rowOff>
    </xdr:from>
    <xdr:to>
      <xdr:col>7</xdr:col>
      <xdr:colOff>685799</xdr:colOff>
      <xdr:row>67</xdr:row>
      <xdr:rowOff>133350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5663781" y="20822451"/>
          <a:ext cx="934707" cy="1541890"/>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指定なし</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6121595"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3</xdr:col>
      <xdr:colOff>26274</xdr:colOff>
      <xdr:row>65</xdr:row>
      <xdr:rowOff>221449</xdr:rowOff>
    </xdr:from>
    <xdr:to>
      <xdr:col>7</xdr:col>
      <xdr:colOff>838199</xdr:colOff>
      <xdr:row>67</xdr:row>
      <xdr:rowOff>7171</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2128963" y="21985175"/>
          <a:ext cx="4621925" cy="252987"/>
          <a:chOff x="1076477" y="14977500"/>
          <a:chExt cx="4160761" cy="257319"/>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77500"/>
            <a:ext cx="836383" cy="25731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指定なし</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2160873"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2157836"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2161150"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592168</xdr:colOff>
      <xdr:row>60</xdr:row>
      <xdr:rowOff>76201</xdr:rowOff>
    </xdr:from>
    <xdr:to>
      <xdr:col>2</xdr:col>
      <xdr:colOff>638175</xdr:colOff>
      <xdr:row>66</xdr:row>
      <xdr:rowOff>95251</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773143" y="20650201"/>
          <a:ext cx="903257" cy="13906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xdr:txBody>
    </xdr:sp>
    <xdr:clientData/>
  </xdr:twoCellAnchor>
  <xdr:twoCellAnchor>
    <xdr:from>
      <xdr:col>8</xdr:col>
      <xdr:colOff>238304</xdr:colOff>
      <xdr:row>60</xdr:row>
      <xdr:rowOff>85724</xdr:rowOff>
    </xdr:from>
    <xdr:to>
      <xdr:col>9</xdr:col>
      <xdr:colOff>314325</xdr:colOff>
      <xdr:row>66</xdr:row>
      <xdr:rowOff>100819</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420029" y="20659724"/>
          <a:ext cx="933271" cy="138669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2334622"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5088833" y="20425511"/>
          <a:ext cx="1694107"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60</xdr:row>
      <xdr:rowOff>143704</xdr:rowOff>
    </xdr:from>
    <xdr:to>
      <xdr:col>1</xdr:col>
      <xdr:colOff>212911</xdr:colOff>
      <xdr:row>66</xdr:row>
      <xdr:rowOff>175372</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0717704"/>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19162</xdr:colOff>
      <xdr:row>70</xdr:row>
      <xdr:rowOff>35298</xdr:rowOff>
    </xdr:from>
    <xdr:to>
      <xdr:col>1</xdr:col>
      <xdr:colOff>104775</xdr:colOff>
      <xdr:row>96</xdr:row>
      <xdr:rowOff>76200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0137" y="22857198"/>
          <a:ext cx="85613" cy="567017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38100</xdr:colOff>
      <xdr:row>62</xdr:row>
      <xdr:rowOff>128869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38100" y="211600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36858</xdr:colOff>
      <xdr:row>82</xdr:row>
      <xdr:rowOff>26334</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36858" y="254199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8423647"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1</xdr:col>
      <xdr:colOff>552452</xdr:colOff>
      <xdr:row>68</xdr:row>
      <xdr:rowOff>95250</xdr:rowOff>
    </xdr:from>
    <xdr:to>
      <xdr:col>4</xdr:col>
      <xdr:colOff>466726</xdr:colOff>
      <xdr:row>74</xdr:row>
      <xdr:rowOff>129395</xdr:rowOff>
    </xdr:to>
    <xdr:sp macro="" textlink="">
      <xdr:nvSpPr>
        <xdr:cNvPr id="96" name="テキスト ボックス 95">
          <a:extLst>
            <a:ext uri="{FF2B5EF4-FFF2-40B4-BE49-F238E27FC236}">
              <a16:creationId xmlns:a16="http://schemas.microsoft.com/office/drawing/2014/main" id="{BCD07E2B-F587-436D-BFD2-661DD2F6E966}"/>
            </a:ext>
          </a:extLst>
        </xdr:cNvPr>
        <xdr:cNvSpPr txBox="1"/>
      </xdr:nvSpPr>
      <xdr:spPr>
        <a:xfrm>
          <a:off x="733427" y="22479000"/>
          <a:ext cx="2486024" cy="1348595"/>
        </a:xfrm>
        <a:prstGeom prst="rect">
          <a:avLst/>
        </a:prstGeom>
        <a:solidFill>
          <a:srgbClr val="FFFFCC"/>
        </a:solidFill>
        <a:ln w="12700" cmpd="sng">
          <a:solidFill>
            <a:schemeClr val="tx1"/>
          </a:solidFill>
          <a:prstDash val="sysDot"/>
          <a:extLst>
            <a:ext uri="{C807C97D-BFC1-408E-A445-0C87EB9F89A2}">
              <ask:lineSketchStyleProps xmlns="" xmlns:ask="http://schemas.microsoft.com/office/drawing/2018/sketchyshapes">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a:solidFill>
                <a:schemeClr val="bg2">
                  <a:lumMod val="25000"/>
                </a:schemeClr>
              </a:solidFill>
            </a:rPr>
            <a:t>舞台袖は代表の児童・生徒の着付け等を行ったり、発表直前の待機場所として使用します。</a:t>
          </a:r>
          <a:endParaRPr kumimoji="1" lang="en-US" altLang="ja-JP" sz="1000">
            <a:solidFill>
              <a:schemeClr val="bg2">
                <a:lumMod val="25000"/>
              </a:schemeClr>
            </a:solidFill>
          </a:endParaRPr>
        </a:p>
        <a:p>
          <a:pPr algn="l"/>
          <a:r>
            <a:rPr kumimoji="1" lang="ja-JP" altLang="en-US" sz="1000">
              <a:solidFill>
                <a:schemeClr val="bg2">
                  <a:lumMod val="25000"/>
                </a:schemeClr>
              </a:solidFill>
            </a:rPr>
            <a:t>各学校と調整しますが、舞台袖は空にしていただけると助かります。</a:t>
          </a:r>
          <a:endParaRPr kumimoji="1" lang="en-US" altLang="ja-JP" sz="1000">
            <a:solidFill>
              <a:schemeClr val="bg2">
                <a:lumMod val="25000"/>
              </a:schemeClr>
            </a:solidFill>
          </a:endParaRPr>
        </a:p>
        <a:p>
          <a:pPr algn="l"/>
          <a:r>
            <a:rPr kumimoji="1" lang="ja-JP" altLang="en-US" sz="1000">
              <a:solidFill>
                <a:schemeClr val="bg2">
                  <a:lumMod val="25000"/>
                </a:schemeClr>
              </a:solidFill>
            </a:rPr>
            <a:t>両方の舞台袖が空だとベストですが、片側だけでも大丈夫です。</a:t>
          </a:r>
        </a:p>
      </xdr:txBody>
    </xdr:sp>
    <xdr:clientData/>
  </xdr:twoCellAnchor>
  <xdr:twoCellAnchor>
    <xdr:from>
      <xdr:col>4</xdr:col>
      <xdr:colOff>447675</xdr:colOff>
      <xdr:row>96</xdr:row>
      <xdr:rowOff>152399</xdr:rowOff>
    </xdr:from>
    <xdr:to>
      <xdr:col>6</xdr:col>
      <xdr:colOff>285750</xdr:colOff>
      <xdr:row>97</xdr:row>
      <xdr:rowOff>98976</xdr:rowOff>
    </xdr:to>
    <xdr:sp macro="" textlink="">
      <xdr:nvSpPr>
        <xdr:cNvPr id="97" name="正方形/長方形 96">
          <a:extLst>
            <a:ext uri="{FF2B5EF4-FFF2-40B4-BE49-F238E27FC236}">
              <a16:creationId xmlns:a16="http://schemas.microsoft.com/office/drawing/2014/main" id="{0C46C273-349F-4526-841D-1693930A811A}"/>
            </a:ext>
          </a:extLst>
        </xdr:cNvPr>
        <xdr:cNvSpPr/>
      </xdr:nvSpPr>
      <xdr:spPr>
        <a:xfrm>
          <a:off x="2857500" y="28603574"/>
          <a:ext cx="1323975" cy="17517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28575</xdr:colOff>
      <xdr:row>95</xdr:row>
      <xdr:rowOff>57150</xdr:rowOff>
    </xdr:from>
    <xdr:to>
      <xdr:col>6</xdr:col>
      <xdr:colOff>19050</xdr:colOff>
      <xdr:row>97</xdr:row>
      <xdr:rowOff>19050</xdr:rowOff>
    </xdr:to>
    <xdr:sp macro="" textlink="">
      <xdr:nvSpPr>
        <xdr:cNvPr id="98" name="テキスト ボックス 97">
          <a:extLst>
            <a:ext uri="{FF2B5EF4-FFF2-40B4-BE49-F238E27FC236}">
              <a16:creationId xmlns:a16="http://schemas.microsoft.com/office/drawing/2014/main" id="{EF7D2D44-2554-426A-AB86-04E1296203F6}"/>
            </a:ext>
          </a:extLst>
        </xdr:cNvPr>
        <xdr:cNvSpPr txBox="1"/>
      </xdr:nvSpPr>
      <xdr:spPr>
        <a:xfrm>
          <a:off x="3181350" y="28289250"/>
          <a:ext cx="733425" cy="409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200" b="1">
              <a:solidFill>
                <a:schemeClr val="accent5">
                  <a:lumMod val="60000"/>
                  <a:lumOff val="40000"/>
                </a:schemeClr>
              </a:solidFill>
            </a:rPr>
            <a:t>間　口</a:t>
          </a:r>
        </a:p>
      </xdr:txBody>
    </xdr:sp>
    <xdr:clientData/>
  </xdr:twoCellAnchor>
  <xdr:twoCellAnchor>
    <xdr:from>
      <xdr:col>6</xdr:col>
      <xdr:colOff>400049</xdr:colOff>
      <xdr:row>97</xdr:row>
      <xdr:rowOff>200025</xdr:rowOff>
    </xdr:from>
    <xdr:to>
      <xdr:col>10</xdr:col>
      <xdr:colOff>400050</xdr:colOff>
      <xdr:row>102</xdr:row>
      <xdr:rowOff>76200</xdr:rowOff>
    </xdr:to>
    <xdr:sp macro="" textlink="">
      <xdr:nvSpPr>
        <xdr:cNvPr id="99" name="テキスト ボックス 98">
          <a:extLst>
            <a:ext uri="{FF2B5EF4-FFF2-40B4-BE49-F238E27FC236}">
              <a16:creationId xmlns:a16="http://schemas.microsoft.com/office/drawing/2014/main" id="{F178A19E-4635-45AD-869E-0705D1B44817}"/>
            </a:ext>
          </a:extLst>
        </xdr:cNvPr>
        <xdr:cNvSpPr txBox="1"/>
      </xdr:nvSpPr>
      <xdr:spPr>
        <a:xfrm>
          <a:off x="4867274" y="28879800"/>
          <a:ext cx="3429001" cy="828675"/>
        </a:xfrm>
        <a:prstGeom prst="rect">
          <a:avLst/>
        </a:prstGeom>
        <a:solidFill>
          <a:srgbClr val="FFFFCC"/>
        </a:solidFill>
        <a:ln w="12700" cmpd="sng">
          <a:solidFill>
            <a:schemeClr val="tx1"/>
          </a:solidFill>
          <a:prstDash val="sysDot"/>
          <a:extLst>
            <a:ext uri="{C807C97D-BFC1-408E-A445-0C87EB9F89A2}">
              <ask:lineSketchStyleProps xmlns="" xmlns:ask="http://schemas.microsoft.com/office/drawing/2018/sketchyshapes">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a:solidFill>
                <a:schemeClr val="bg2">
                  <a:lumMod val="25000"/>
                </a:schemeClr>
              </a:solidFill>
            </a:rPr>
            <a:t>運搬車が横づけ出来ない場合や、搬入経路が長い・階段が多いなど条件に適さない時でも、搬入搬出時に数名お手伝いをお願いできれば、対応可能です。</a:t>
          </a:r>
          <a:endParaRPr kumimoji="1" lang="en-US" altLang="ja-JP" sz="1000">
            <a:solidFill>
              <a:schemeClr val="bg2">
                <a:lumMod val="25000"/>
              </a:schemeClr>
            </a:solidFill>
          </a:endParaRPr>
        </a:p>
        <a:p>
          <a:pPr algn="l"/>
          <a:r>
            <a:rPr kumimoji="1" lang="ja-JP" altLang="en-US" sz="1000">
              <a:solidFill>
                <a:schemeClr val="bg2">
                  <a:lumMod val="25000"/>
                </a:schemeClr>
              </a:solidFill>
            </a:rPr>
            <a:t>各学校、舞台スタッフと相談して、できる限り調整いたします。</a:t>
          </a:r>
          <a:endParaRPr kumimoji="1" lang="en-US" altLang="ja-JP" sz="1000">
            <a:solidFill>
              <a:schemeClr val="bg2">
                <a:lumMod val="25000"/>
              </a:schemeClr>
            </a:solidFill>
          </a:endParaRPr>
        </a:p>
      </xdr:txBody>
    </xdr:sp>
    <xdr:clientData/>
  </xdr:twoCellAnchor>
  <xdr:twoCellAnchor>
    <xdr:from>
      <xdr:col>7</xdr:col>
      <xdr:colOff>581025</xdr:colOff>
      <xdr:row>68</xdr:row>
      <xdr:rowOff>66675</xdr:rowOff>
    </xdr:from>
    <xdr:to>
      <xdr:col>9</xdr:col>
      <xdr:colOff>344145</xdr:colOff>
      <xdr:row>71</xdr:row>
      <xdr:rowOff>29172</xdr:rowOff>
    </xdr:to>
    <xdr:sp macro="" textlink="">
      <xdr:nvSpPr>
        <xdr:cNvPr id="100" name="テキスト ボックス 99">
          <a:extLst>
            <a:ext uri="{FF2B5EF4-FFF2-40B4-BE49-F238E27FC236}">
              <a16:creationId xmlns:a16="http://schemas.microsoft.com/office/drawing/2014/main" id="{A4AECEA1-3595-4737-85AD-57BAA4E339A0}"/>
            </a:ext>
          </a:extLst>
        </xdr:cNvPr>
        <xdr:cNvSpPr txBox="1"/>
      </xdr:nvSpPr>
      <xdr:spPr>
        <a:xfrm>
          <a:off x="5219700" y="22450425"/>
          <a:ext cx="12490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6</xdr:col>
      <xdr:colOff>38101</xdr:colOff>
      <xdr:row>71</xdr:row>
      <xdr:rowOff>104775</xdr:rowOff>
    </xdr:from>
    <xdr:to>
      <xdr:col>8</xdr:col>
      <xdr:colOff>847725</xdr:colOff>
      <xdr:row>76</xdr:row>
      <xdr:rowOff>28575</xdr:rowOff>
    </xdr:to>
    <xdr:sp macro="" textlink="">
      <xdr:nvSpPr>
        <xdr:cNvPr id="101" name="テキスト ボックス 100">
          <a:extLst>
            <a:ext uri="{FF2B5EF4-FFF2-40B4-BE49-F238E27FC236}">
              <a16:creationId xmlns:a16="http://schemas.microsoft.com/office/drawing/2014/main" id="{87F1A537-DB07-4B50-BEEF-1AF9D8A57B90}"/>
            </a:ext>
          </a:extLst>
        </xdr:cNvPr>
        <xdr:cNvSpPr txBox="1"/>
      </xdr:nvSpPr>
      <xdr:spPr>
        <a:xfrm>
          <a:off x="4505326" y="23145750"/>
          <a:ext cx="2524124" cy="1019175"/>
        </a:xfrm>
        <a:prstGeom prst="rect">
          <a:avLst/>
        </a:prstGeom>
        <a:solidFill>
          <a:srgbClr val="FFFFCC"/>
        </a:solidFill>
        <a:ln w="12700" cmpd="sng">
          <a:solidFill>
            <a:schemeClr val="tx1"/>
          </a:solidFill>
          <a:prstDash val="sysDot"/>
          <a:extLst>
            <a:ext uri="{C807C97D-BFC1-408E-A445-0C87EB9F89A2}">
              <ask:lineSketchStyleProps xmlns="" xmlns:ask="http://schemas.microsoft.com/office/drawing/2018/sketchyshapes">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a:solidFill>
                <a:schemeClr val="bg2">
                  <a:lumMod val="25000"/>
                </a:schemeClr>
              </a:solidFill>
            </a:rPr>
            <a:t>ピアノ位置に関して</a:t>
          </a:r>
          <a:endParaRPr kumimoji="1" lang="en-US" altLang="ja-JP" sz="1000">
            <a:solidFill>
              <a:schemeClr val="bg2">
                <a:lumMod val="25000"/>
              </a:schemeClr>
            </a:solidFill>
          </a:endParaRPr>
        </a:p>
        <a:p>
          <a:pPr algn="l"/>
          <a:r>
            <a:rPr kumimoji="1" lang="ja-JP" altLang="en-US" sz="1000">
              <a:solidFill>
                <a:schemeClr val="bg2">
                  <a:lumMod val="25000"/>
                </a:schemeClr>
              </a:solidFill>
            </a:rPr>
            <a:t>鑑賞の邪魔にならないフロアの位置に下ろしていただけると助かりますが、難しい場合は舞台の端、もしくは可能な限り舞台後方に寄せる形でも対応可能です。</a:t>
          </a:r>
          <a:endParaRPr kumimoji="1" lang="en-US" altLang="ja-JP" sz="1000">
            <a:solidFill>
              <a:schemeClr val="bg2">
                <a:lumMod val="2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heetViews>
  <sheetFormatPr defaultColWidth="9" defaultRowHeight="18.75" x14ac:dyDescent="0.15"/>
  <cols>
    <col min="1" max="1" width="2.625" style="18" customWidth="1"/>
    <col min="2" max="11" width="12.5" style="18" customWidth="1"/>
    <col min="12" max="12" width="2.625" style="18" customWidth="1"/>
    <col min="13" max="25" width="7.25" style="31" customWidth="1"/>
    <col min="26" max="16384" width="9" style="18"/>
  </cols>
  <sheetData>
    <row r="1" spans="1:26" ht="26.25" customHeight="1" x14ac:dyDescent="0.15">
      <c r="A1" s="25"/>
      <c r="B1" s="162" t="s">
        <v>439</v>
      </c>
      <c r="C1" s="162"/>
      <c r="D1" s="162"/>
      <c r="E1" s="162"/>
      <c r="F1" s="162"/>
      <c r="G1" s="162"/>
      <c r="H1" s="162"/>
      <c r="I1" s="162"/>
      <c r="J1" s="162"/>
      <c r="K1" s="162"/>
      <c r="L1" s="25"/>
      <c r="M1" s="43"/>
      <c r="N1" s="43"/>
      <c r="O1" s="43"/>
      <c r="P1" s="43"/>
      <c r="Q1" s="43"/>
      <c r="R1" s="43"/>
      <c r="S1" s="43"/>
      <c r="T1" s="43"/>
      <c r="U1" s="43"/>
      <c r="V1" s="43"/>
      <c r="W1" s="43"/>
      <c r="X1" s="43"/>
      <c r="Y1" s="43"/>
    </row>
    <row r="2" spans="1:26" ht="27.95" customHeight="1" x14ac:dyDescent="0.15">
      <c r="A2" s="28"/>
      <c r="B2" s="26" t="s">
        <v>0</v>
      </c>
      <c r="C2" s="74" t="s">
        <v>129</v>
      </c>
      <c r="D2" s="27" t="s">
        <v>5</v>
      </c>
      <c r="E2" s="29" t="str">
        <f>VLOOKUP($C$2,'R7_制作団体一覧'!A:H,2,FALSE)</f>
        <v>伝統芸能分野</v>
      </c>
      <c r="F2" s="26" t="s">
        <v>2</v>
      </c>
      <c r="G2" s="30" t="str">
        <f>VLOOKUP($C$2,'R7_制作団体一覧'!A:H,3,FALSE)</f>
        <v>演芸</v>
      </c>
      <c r="H2" s="27" t="s">
        <v>20</v>
      </c>
      <c r="I2" s="29" t="str">
        <f>VLOOKUP($C$2,'R7_制作団体一覧'!A:H,5,FALSE)</f>
        <v>A区分</v>
      </c>
      <c r="J2" s="27" t="s">
        <v>3</v>
      </c>
      <c r="K2" s="29" t="str">
        <f>VLOOKUP($C$2,'R7_制作団体一覧'!A:H,6,FALSE)</f>
        <v>C</v>
      </c>
      <c r="L2" s="28"/>
      <c r="M2" s="43"/>
      <c r="N2" s="43"/>
      <c r="O2" s="43"/>
      <c r="P2" s="43"/>
      <c r="Q2" s="43"/>
      <c r="R2" s="43"/>
      <c r="S2" s="43"/>
      <c r="T2" s="43"/>
      <c r="U2" s="43"/>
      <c r="V2" s="43"/>
      <c r="W2" s="43"/>
      <c r="X2" s="43"/>
      <c r="Y2" s="43"/>
      <c r="Z2" s="43"/>
    </row>
    <row r="3" spans="1:26" ht="27.95" customHeight="1" x14ac:dyDescent="0.15">
      <c r="A3" s="28"/>
      <c r="B3" s="27" t="s">
        <v>1</v>
      </c>
      <c r="C3" s="163" t="str">
        <f>VLOOKUP($C$2,'R7_制作団体一覧'!A:H,8,FALSE)</f>
        <v>公益社団法人　落語芸術協会</v>
      </c>
      <c r="D3" s="163"/>
      <c r="E3" s="163"/>
      <c r="F3" s="163"/>
      <c r="G3" s="27" t="s">
        <v>4</v>
      </c>
      <c r="H3" s="164" t="str">
        <f>VLOOKUP($C$2,'R7_制作団体一覧'!A:H,7,FALSE)</f>
        <v>公益社団法人落語芸術協会</v>
      </c>
      <c r="I3" s="164"/>
      <c r="J3" s="164"/>
      <c r="K3" s="164"/>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5" t="s">
        <v>471</v>
      </c>
      <c r="C5" s="165"/>
      <c r="D5" s="165"/>
      <c r="E5" s="165"/>
      <c r="F5" s="165"/>
      <c r="G5" s="165"/>
      <c r="H5" s="165"/>
      <c r="I5" s="165"/>
      <c r="J5" s="165"/>
      <c r="K5" s="165"/>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3" t="s">
        <v>38</v>
      </c>
      <c r="C9" s="144"/>
      <c r="D9" s="144"/>
      <c r="E9" s="166" t="s">
        <v>423</v>
      </c>
      <c r="F9" s="167"/>
      <c r="G9" s="118" t="s">
        <v>47</v>
      </c>
      <c r="H9" s="168"/>
      <c r="I9" s="168"/>
      <c r="J9" s="47">
        <v>30</v>
      </c>
      <c r="K9" s="48" t="s">
        <v>440</v>
      </c>
      <c r="L9" s="37"/>
      <c r="M9" s="43"/>
      <c r="N9" s="43"/>
      <c r="O9" s="43"/>
      <c r="P9" s="43"/>
      <c r="Q9" s="43"/>
      <c r="R9" s="43"/>
      <c r="S9" s="43"/>
      <c r="T9" s="43"/>
      <c r="U9" s="43"/>
      <c r="V9" s="43"/>
      <c r="W9" s="43"/>
      <c r="X9" s="43"/>
      <c r="Y9" s="43"/>
      <c r="Z9" s="43"/>
    </row>
    <row r="10" spans="1:26" ht="27.95" customHeight="1" x14ac:dyDescent="0.15">
      <c r="A10" s="37"/>
      <c r="B10" s="169" t="s">
        <v>39</v>
      </c>
      <c r="C10" s="170"/>
      <c r="D10" s="171"/>
      <c r="E10" s="49" t="s">
        <v>41</v>
      </c>
      <c r="F10" s="50" t="s">
        <v>620</v>
      </c>
      <c r="G10" s="51" t="s">
        <v>40</v>
      </c>
      <c r="H10" s="52" t="s">
        <v>42</v>
      </c>
      <c r="I10" s="53" t="s">
        <v>620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2"/>
      <c r="C11" s="173"/>
      <c r="D11" s="174"/>
      <c r="E11" s="55" t="s">
        <v>7</v>
      </c>
      <c r="F11" s="56" t="s">
        <v>620</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7" t="s">
        <v>43</v>
      </c>
      <c r="C12" s="148"/>
      <c r="D12" s="149"/>
      <c r="E12" s="60" t="s">
        <v>44</v>
      </c>
      <c r="F12" s="175" t="s">
        <v>419</v>
      </c>
      <c r="G12" s="175"/>
      <c r="H12" s="176" t="s">
        <v>45</v>
      </c>
      <c r="I12" s="177"/>
      <c r="J12" s="178" t="s">
        <v>613</v>
      </c>
      <c r="K12" s="179"/>
      <c r="L12" s="34"/>
      <c r="M12" s="43"/>
      <c r="N12" s="43"/>
      <c r="O12" s="43"/>
      <c r="P12" s="43"/>
      <c r="Q12" s="43"/>
      <c r="R12" s="43"/>
      <c r="S12" s="43"/>
      <c r="T12" s="43"/>
      <c r="U12" s="43"/>
      <c r="V12" s="43"/>
      <c r="W12" s="43"/>
      <c r="X12" s="43"/>
      <c r="Y12" s="43"/>
      <c r="Z12" s="43"/>
    </row>
    <row r="13" spans="1:26" ht="27.95" customHeight="1" x14ac:dyDescent="0.15">
      <c r="A13" s="34"/>
      <c r="B13" s="143" t="s">
        <v>51</v>
      </c>
      <c r="C13" s="144"/>
      <c r="D13" s="144"/>
      <c r="E13" s="49" t="s">
        <v>6</v>
      </c>
      <c r="F13" s="50">
        <v>1.8</v>
      </c>
      <c r="G13" s="51" t="s">
        <v>40</v>
      </c>
      <c r="H13" s="49" t="s">
        <v>7</v>
      </c>
      <c r="I13" s="50">
        <v>1.8</v>
      </c>
      <c r="J13" s="160" t="s">
        <v>40</v>
      </c>
      <c r="K13" s="161"/>
      <c r="L13" s="34"/>
      <c r="M13" s="43"/>
      <c r="N13" s="43"/>
      <c r="O13" s="43"/>
      <c r="P13" s="43"/>
      <c r="Q13" s="43"/>
      <c r="R13" s="43"/>
      <c r="S13" s="43"/>
      <c r="T13" s="43"/>
      <c r="U13" s="43"/>
      <c r="V13" s="43"/>
      <c r="W13" s="43"/>
      <c r="X13" s="43"/>
      <c r="Y13" s="43"/>
      <c r="Z13" s="43"/>
    </row>
    <row r="14" spans="1:26" ht="27.95" customHeight="1" x14ac:dyDescent="0.15">
      <c r="A14" s="21"/>
      <c r="B14" s="143" t="s">
        <v>46</v>
      </c>
      <c r="C14" s="144"/>
      <c r="D14" s="145"/>
      <c r="E14" s="146" t="s">
        <v>614</v>
      </c>
      <c r="F14" s="146"/>
      <c r="G14" s="122" t="s">
        <v>50</v>
      </c>
      <c r="H14" s="123"/>
      <c r="I14" s="123"/>
      <c r="J14" s="125" t="s">
        <v>420</v>
      </c>
      <c r="K14" s="126"/>
      <c r="L14" s="21"/>
      <c r="M14" s="43"/>
      <c r="N14" s="43"/>
      <c r="O14" s="43"/>
      <c r="P14" s="43"/>
      <c r="Q14" s="43"/>
      <c r="R14" s="43"/>
      <c r="S14" s="43"/>
      <c r="T14" s="43"/>
      <c r="U14" s="43"/>
      <c r="V14" s="43"/>
      <c r="W14" s="43"/>
      <c r="X14" s="43"/>
      <c r="Y14" s="43"/>
      <c r="Z14" s="43"/>
    </row>
    <row r="15" spans="1:26" ht="27.95" customHeight="1" x14ac:dyDescent="0.15">
      <c r="A15" s="21"/>
      <c r="B15" s="147" t="s">
        <v>49</v>
      </c>
      <c r="C15" s="148"/>
      <c r="D15" s="149"/>
      <c r="E15" s="153" t="s">
        <v>615</v>
      </c>
      <c r="F15" s="154"/>
      <c r="G15" s="157" t="s">
        <v>48</v>
      </c>
      <c r="H15" s="158"/>
      <c r="I15" s="158"/>
      <c r="J15" s="146"/>
      <c r="K15" s="159"/>
      <c r="L15" s="39"/>
      <c r="M15" s="43"/>
      <c r="N15" s="43"/>
      <c r="O15" s="43"/>
      <c r="P15" s="43"/>
      <c r="Q15" s="43"/>
      <c r="R15" s="43"/>
      <c r="S15" s="43"/>
      <c r="T15" s="43"/>
      <c r="U15" s="43"/>
      <c r="V15" s="43"/>
      <c r="W15" s="43"/>
      <c r="X15" s="43"/>
      <c r="Y15" s="43"/>
      <c r="Z15" s="43"/>
    </row>
    <row r="16" spans="1:26" ht="27.95" customHeight="1" x14ac:dyDescent="0.15">
      <c r="A16" s="21"/>
      <c r="B16" s="150"/>
      <c r="C16" s="151"/>
      <c r="D16" s="152"/>
      <c r="E16" s="155"/>
      <c r="F16" s="156"/>
      <c r="G16" s="157" t="s">
        <v>61</v>
      </c>
      <c r="H16" s="158"/>
      <c r="I16" s="158"/>
      <c r="J16" s="125" t="s">
        <v>421</v>
      </c>
      <c r="K16" s="126"/>
      <c r="L16" s="21"/>
      <c r="M16" s="43"/>
      <c r="N16" s="43"/>
      <c r="O16" s="43"/>
      <c r="P16" s="43"/>
      <c r="Q16" s="43"/>
      <c r="R16" s="43"/>
      <c r="S16" s="43"/>
      <c r="T16" s="43"/>
      <c r="U16" s="43"/>
      <c r="V16" s="43"/>
      <c r="W16" s="43"/>
      <c r="X16" s="43"/>
      <c r="Y16" s="43"/>
      <c r="Z16" s="43"/>
    </row>
    <row r="17" spans="1:26" ht="38.25" customHeight="1" x14ac:dyDescent="0.15">
      <c r="A17" s="21"/>
      <c r="B17" s="122" t="s">
        <v>52</v>
      </c>
      <c r="C17" s="123"/>
      <c r="D17" s="124"/>
      <c r="E17" s="125" t="s">
        <v>616</v>
      </c>
      <c r="F17" s="126"/>
      <c r="G17" s="127" t="s">
        <v>53</v>
      </c>
      <c r="H17" s="128"/>
      <c r="I17" s="128"/>
      <c r="J17" s="47">
        <v>30</v>
      </c>
      <c r="K17" s="48" t="s">
        <v>441</v>
      </c>
      <c r="L17" s="21"/>
      <c r="M17" s="43"/>
      <c r="N17" s="43"/>
      <c r="O17" s="43"/>
      <c r="P17" s="43"/>
      <c r="Q17" s="43"/>
      <c r="R17" s="43"/>
      <c r="S17" s="43"/>
      <c r="T17" s="43"/>
      <c r="U17" s="43"/>
      <c r="V17" s="43"/>
      <c r="W17" s="43"/>
      <c r="X17" s="43"/>
      <c r="Y17" s="43"/>
      <c r="Z17" s="43"/>
    </row>
    <row r="18" spans="1:26" ht="27.95" customHeight="1" x14ac:dyDescent="0.15">
      <c r="A18" s="24"/>
      <c r="B18" s="122" t="s">
        <v>58</v>
      </c>
      <c r="C18" s="123"/>
      <c r="D18" s="124"/>
      <c r="E18" s="129" t="s">
        <v>617</v>
      </c>
      <c r="F18" s="130"/>
      <c r="G18" s="44" t="s">
        <v>56</v>
      </c>
      <c r="H18" s="45">
        <v>2</v>
      </c>
      <c r="I18" s="46" t="s">
        <v>57</v>
      </c>
      <c r="J18" s="123"/>
      <c r="K18" s="131"/>
      <c r="L18" s="24"/>
      <c r="M18" s="43"/>
      <c r="N18" s="43"/>
      <c r="O18" s="43"/>
      <c r="P18" s="43"/>
      <c r="Q18" s="43"/>
      <c r="R18" s="43"/>
      <c r="S18" s="43"/>
      <c r="T18" s="43"/>
      <c r="U18" s="43"/>
      <c r="V18" s="43"/>
      <c r="W18" s="43"/>
      <c r="X18" s="43"/>
      <c r="Y18" s="43"/>
      <c r="Z18" s="43"/>
    </row>
    <row r="19" spans="1:26" ht="27.95" customHeight="1" x14ac:dyDescent="0.15">
      <c r="A19" s="23"/>
      <c r="B19" s="132" t="s">
        <v>59</v>
      </c>
      <c r="C19" s="133"/>
      <c r="D19" s="134"/>
      <c r="E19" s="61" t="s">
        <v>54</v>
      </c>
      <c r="F19" s="62">
        <v>1.88</v>
      </c>
      <c r="G19" s="63" t="s">
        <v>40</v>
      </c>
      <c r="H19" s="64" t="s">
        <v>55</v>
      </c>
      <c r="I19" s="62">
        <v>5.38</v>
      </c>
      <c r="J19" s="135" t="s">
        <v>40</v>
      </c>
      <c r="K19" s="136"/>
      <c r="L19" s="23"/>
      <c r="M19" s="43"/>
      <c r="N19" s="43"/>
      <c r="O19" s="43"/>
      <c r="P19" s="43"/>
      <c r="Q19" s="43"/>
      <c r="R19" s="43"/>
      <c r="S19" s="43"/>
      <c r="T19" s="43"/>
      <c r="U19" s="43"/>
      <c r="V19" s="43"/>
      <c r="W19" s="43"/>
      <c r="X19" s="43"/>
      <c r="Y19" s="43"/>
      <c r="Z19" s="43"/>
    </row>
    <row r="20" spans="1:26" ht="51" customHeight="1" x14ac:dyDescent="0.15">
      <c r="A20" s="23"/>
      <c r="B20" s="132" t="s">
        <v>461</v>
      </c>
      <c r="C20" s="133"/>
      <c r="D20" s="134"/>
      <c r="E20" s="140"/>
      <c r="F20" s="141"/>
      <c r="G20" s="141"/>
      <c r="H20" s="141"/>
      <c r="I20" s="141"/>
      <c r="J20" s="141"/>
      <c r="K20" s="142"/>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7" t="s">
        <v>443</v>
      </c>
      <c r="C24" s="137"/>
      <c r="D24" s="137"/>
      <c r="E24" s="137"/>
      <c r="F24" s="137"/>
      <c r="G24" s="137"/>
      <c r="H24" s="137"/>
      <c r="I24" s="137"/>
      <c r="J24" s="137"/>
      <c r="K24" s="137"/>
      <c r="L24" s="22"/>
      <c r="M24" s="43"/>
      <c r="N24" s="43"/>
      <c r="O24" s="43"/>
      <c r="P24" s="43"/>
      <c r="Q24" s="43"/>
      <c r="R24" s="43"/>
      <c r="S24" s="43"/>
      <c r="T24" s="43"/>
      <c r="U24" s="43"/>
      <c r="V24" s="43"/>
      <c r="W24" s="43"/>
      <c r="X24" s="43"/>
      <c r="Y24" s="43"/>
      <c r="Z24" s="43"/>
    </row>
    <row r="25" spans="1:26" ht="33" customHeight="1" x14ac:dyDescent="0.15">
      <c r="A25" s="21"/>
      <c r="B25" s="138" t="s">
        <v>94</v>
      </c>
      <c r="C25" s="138"/>
      <c r="D25" s="138"/>
      <c r="E25" s="139" t="s">
        <v>421</v>
      </c>
      <c r="F25" s="139"/>
      <c r="G25" s="139"/>
      <c r="H25" s="139"/>
      <c r="I25" s="139"/>
      <c r="J25" s="139"/>
      <c r="K25" s="139"/>
      <c r="L25" s="21"/>
      <c r="M25" s="43"/>
      <c r="N25" s="43"/>
      <c r="O25" s="43"/>
      <c r="P25" s="43"/>
      <c r="Q25" s="43"/>
      <c r="R25" s="43"/>
      <c r="S25" s="43"/>
      <c r="T25" s="43"/>
      <c r="U25" s="43"/>
      <c r="V25" s="43"/>
      <c r="W25" s="43"/>
      <c r="X25" s="43"/>
      <c r="Y25" s="43"/>
      <c r="Z25" s="43"/>
    </row>
    <row r="26" spans="1:26" ht="33" customHeight="1" x14ac:dyDescent="0.15">
      <c r="A26" s="21"/>
      <c r="B26" s="120" t="s">
        <v>95</v>
      </c>
      <c r="C26" s="120"/>
      <c r="D26" s="120"/>
      <c r="E26" s="121"/>
      <c r="F26" s="121"/>
      <c r="G26" s="121"/>
      <c r="H26" s="121"/>
      <c r="I26" s="121"/>
      <c r="J26" s="121"/>
      <c r="K26" s="121"/>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108" t="s">
        <v>624</v>
      </c>
      <c r="D33" s="109"/>
      <c r="E33" s="109"/>
      <c r="F33" s="109"/>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4" t="s">
        <v>444</v>
      </c>
      <c r="C43" s="114"/>
      <c r="D43" s="114"/>
      <c r="E43" s="114"/>
      <c r="F43" s="114"/>
      <c r="G43" s="114"/>
      <c r="H43" s="114"/>
      <c r="I43" s="114"/>
      <c r="J43" s="114"/>
      <c r="K43" s="114"/>
      <c r="L43" s="77"/>
      <c r="M43" s="43"/>
      <c r="N43" s="43"/>
      <c r="O43" s="43"/>
      <c r="P43" s="43"/>
      <c r="Q43" s="43"/>
      <c r="R43" s="43"/>
      <c r="S43" s="43"/>
      <c r="T43" s="43"/>
      <c r="U43" s="43"/>
      <c r="V43" s="43"/>
      <c r="W43" s="43"/>
      <c r="X43" s="43"/>
      <c r="Y43" s="43"/>
      <c r="Z43" s="43"/>
    </row>
    <row r="44" spans="1:26" ht="35.1" customHeight="1" x14ac:dyDescent="0.15">
      <c r="A44" s="21"/>
      <c r="B44" s="114" t="s">
        <v>445</v>
      </c>
      <c r="C44" s="114"/>
      <c r="D44" s="114"/>
      <c r="E44" s="114"/>
      <c r="F44" s="114"/>
      <c r="G44" s="114"/>
      <c r="H44" s="114"/>
      <c r="I44" s="114"/>
      <c r="J44" s="114"/>
      <c r="K44" s="114"/>
      <c r="L44" s="77"/>
      <c r="M44" s="43"/>
      <c r="N44" s="43"/>
      <c r="O44" s="43"/>
      <c r="P44" s="43"/>
      <c r="Q44" s="43"/>
      <c r="R44" s="43"/>
      <c r="S44" s="43"/>
      <c r="T44" s="43"/>
      <c r="U44" s="43"/>
      <c r="V44" s="43"/>
      <c r="W44" s="43"/>
      <c r="X44" s="43"/>
      <c r="Y44" s="43"/>
      <c r="Z44" s="43"/>
    </row>
    <row r="45" spans="1:26" ht="35.1" customHeight="1" x14ac:dyDescent="0.15">
      <c r="A45" s="21"/>
      <c r="B45" s="115" t="s">
        <v>460</v>
      </c>
      <c r="C45" s="115"/>
      <c r="D45" s="115"/>
      <c r="E45" s="115"/>
      <c r="F45" s="115"/>
      <c r="G45" s="115"/>
      <c r="H45" s="115"/>
      <c r="I45" s="115"/>
      <c r="J45" s="115"/>
      <c r="K45" s="11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6" t="s">
        <v>433</v>
      </c>
      <c r="E46" s="117"/>
      <c r="F46" s="118" t="s">
        <v>431</v>
      </c>
      <c r="G46" s="119"/>
      <c r="H46" s="118" t="s">
        <v>432</v>
      </c>
      <c r="I46" s="119"/>
      <c r="J46" s="118" t="s">
        <v>434</v>
      </c>
      <c r="K46" s="119"/>
      <c r="L46" s="21"/>
      <c r="M46" s="43"/>
      <c r="N46" s="43"/>
      <c r="O46" s="43"/>
      <c r="P46" s="43"/>
      <c r="Q46" s="43"/>
      <c r="R46" s="43"/>
      <c r="S46" s="43"/>
      <c r="T46" s="43"/>
      <c r="U46" s="43"/>
      <c r="V46" s="43"/>
      <c r="W46" s="43"/>
      <c r="X46" s="43"/>
      <c r="Y46" s="43"/>
      <c r="Z46" s="43"/>
    </row>
    <row r="47" spans="1:26" ht="80.45" customHeight="1" x14ac:dyDescent="0.15">
      <c r="A47" s="21"/>
      <c r="B47" s="73" t="s">
        <v>428</v>
      </c>
      <c r="C47" s="82" t="s">
        <v>435</v>
      </c>
      <c r="D47" s="110" t="s">
        <v>622</v>
      </c>
      <c r="E47" s="111"/>
      <c r="F47" s="112" t="s">
        <v>621</v>
      </c>
      <c r="G47" s="113"/>
      <c r="H47" s="112" t="s">
        <v>625</v>
      </c>
      <c r="I47" s="113"/>
      <c r="J47" s="112" t="s">
        <v>626</v>
      </c>
      <c r="K47" s="113"/>
      <c r="L47" s="21"/>
      <c r="M47" s="43"/>
      <c r="N47" s="43"/>
      <c r="O47" s="43"/>
      <c r="P47" s="43"/>
      <c r="Q47" s="43"/>
      <c r="R47" s="43"/>
      <c r="S47" s="43"/>
      <c r="T47" s="43"/>
      <c r="U47" s="43"/>
      <c r="V47" s="43"/>
      <c r="W47" s="43"/>
      <c r="X47" s="43"/>
      <c r="Y47" s="43"/>
      <c r="Z47" s="43"/>
    </row>
    <row r="48" spans="1:26" ht="80.45" customHeight="1" x14ac:dyDescent="0.15">
      <c r="A48" s="21"/>
      <c r="B48" s="73" t="s">
        <v>428</v>
      </c>
      <c r="C48" s="82"/>
      <c r="D48" s="110"/>
      <c r="E48" s="111"/>
      <c r="F48" s="112"/>
      <c r="G48" s="113"/>
      <c r="H48" s="112"/>
      <c r="I48" s="113"/>
      <c r="J48" s="112"/>
      <c r="K48" s="113"/>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10" t="s">
        <v>618</v>
      </c>
      <c r="E49" s="111"/>
      <c r="F49" s="112" t="s">
        <v>619</v>
      </c>
      <c r="G49" s="113"/>
      <c r="H49" s="112" t="s">
        <v>623</v>
      </c>
      <c r="I49" s="113"/>
      <c r="J49" s="112"/>
      <c r="K49" s="113"/>
      <c r="L49" s="21"/>
      <c r="M49" s="43"/>
      <c r="N49" s="43"/>
      <c r="O49" s="43"/>
      <c r="P49" s="43"/>
      <c r="Q49" s="43"/>
      <c r="R49" s="43"/>
      <c r="S49" s="43"/>
      <c r="T49" s="43"/>
      <c r="U49" s="43"/>
      <c r="V49" s="43"/>
      <c r="W49" s="43"/>
      <c r="X49" s="43"/>
      <c r="Y49" s="43"/>
      <c r="Z49" s="43"/>
    </row>
    <row r="50" spans="1:26" ht="80.45" customHeight="1" x14ac:dyDescent="0.15">
      <c r="A50" s="21"/>
      <c r="B50" s="73" t="s">
        <v>429</v>
      </c>
      <c r="C50" s="82"/>
      <c r="D50" s="110"/>
      <c r="E50" s="111"/>
      <c r="F50" s="112"/>
      <c r="G50" s="113"/>
      <c r="H50" s="112"/>
      <c r="I50" s="113"/>
      <c r="J50" s="112"/>
      <c r="K50" s="113"/>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1.8</v>
      </c>
      <c r="H55" s="98"/>
      <c r="I55" s="20" t="s">
        <v>7</v>
      </c>
      <c r="J55" s="97">
        <f>I13</f>
        <v>1.8</v>
      </c>
      <c r="K55" s="98"/>
      <c r="L55" s="19"/>
      <c r="M55" s="32"/>
      <c r="W55" s="32"/>
      <c r="X55" s="32"/>
      <c r="Y55" s="32"/>
    </row>
    <row r="56" spans="1:26" ht="16.899999999999999" customHeight="1" x14ac:dyDescent="0.15">
      <c r="A56" s="19"/>
      <c r="B56" s="92" t="s">
        <v>8</v>
      </c>
      <c r="C56" s="92"/>
      <c r="D56" s="92"/>
      <c r="E56" s="92"/>
      <c r="F56" s="92"/>
      <c r="G56" s="93" t="str">
        <f>E17</f>
        <v>応相談</v>
      </c>
      <c r="H56" s="93"/>
      <c r="I56" s="93"/>
      <c r="J56" s="93"/>
      <c r="K56" s="93"/>
      <c r="L56" s="19"/>
      <c r="M56" s="32"/>
      <c r="W56" s="32"/>
      <c r="X56" s="32"/>
      <c r="Y56" s="32"/>
    </row>
    <row r="57" spans="1:26" ht="16.899999999999999" customHeight="1" x14ac:dyDescent="0.15">
      <c r="A57" s="19"/>
      <c r="B57" s="92" t="s">
        <v>12</v>
      </c>
      <c r="C57" s="92"/>
      <c r="D57" s="92"/>
      <c r="E57" s="92"/>
      <c r="F57" s="92"/>
      <c r="G57" s="93">
        <f>J17</f>
        <v>30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76"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G9" sqref="G9:I9"/>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2" t="s">
        <v>439</v>
      </c>
      <c r="C1" s="162"/>
      <c r="D1" s="162"/>
      <c r="E1" s="162"/>
      <c r="F1" s="162"/>
      <c r="G1" s="162"/>
      <c r="H1" s="162"/>
      <c r="I1" s="162"/>
      <c r="J1" s="162"/>
      <c r="K1" s="162"/>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3" t="s">
        <v>611</v>
      </c>
      <c r="D3" s="163"/>
      <c r="E3" s="163"/>
      <c r="F3" s="163"/>
      <c r="G3" s="27" t="s">
        <v>4</v>
      </c>
      <c r="H3" s="164" t="s">
        <v>612</v>
      </c>
      <c r="I3" s="164"/>
      <c r="J3" s="164"/>
      <c r="K3" s="164"/>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5" t="s">
        <v>471</v>
      </c>
      <c r="C5" s="165"/>
      <c r="D5" s="165"/>
      <c r="E5" s="165"/>
      <c r="F5" s="165"/>
      <c r="G5" s="165"/>
      <c r="H5" s="165"/>
      <c r="I5" s="165"/>
      <c r="J5" s="165"/>
      <c r="K5" s="165"/>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3" t="s">
        <v>38</v>
      </c>
      <c r="C9" s="144"/>
      <c r="D9" s="144"/>
      <c r="E9" s="166" t="s">
        <v>423</v>
      </c>
      <c r="F9" s="167"/>
      <c r="G9" s="118" t="s">
        <v>47</v>
      </c>
      <c r="H9" s="168"/>
      <c r="I9" s="168"/>
      <c r="J9" s="47">
        <v>500</v>
      </c>
      <c r="K9" s="48" t="s">
        <v>440</v>
      </c>
      <c r="L9" s="37"/>
      <c r="M9" s="43"/>
      <c r="N9" s="43"/>
      <c r="O9" s="43"/>
      <c r="P9" s="43"/>
      <c r="Q9" s="43"/>
      <c r="R9" s="43"/>
      <c r="S9" s="43"/>
      <c r="T9" s="43"/>
      <c r="U9" s="43"/>
      <c r="V9" s="43"/>
      <c r="W9" s="43"/>
      <c r="X9" s="43"/>
      <c r="Y9" s="43"/>
      <c r="Z9" s="43"/>
    </row>
    <row r="10" spans="1:26" ht="27.95" customHeight="1" x14ac:dyDescent="0.15">
      <c r="A10" s="37"/>
      <c r="B10" s="169" t="s">
        <v>39</v>
      </c>
      <c r="C10" s="170"/>
      <c r="D10" s="171"/>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2"/>
      <c r="C11" s="173"/>
      <c r="D11" s="174"/>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7" t="s">
        <v>43</v>
      </c>
      <c r="C12" s="148"/>
      <c r="D12" s="149"/>
      <c r="E12" s="60" t="s">
        <v>44</v>
      </c>
      <c r="F12" s="175" t="s">
        <v>419</v>
      </c>
      <c r="G12" s="175"/>
      <c r="H12" s="176" t="s">
        <v>45</v>
      </c>
      <c r="I12" s="177"/>
      <c r="J12" s="178" t="s">
        <v>419</v>
      </c>
      <c r="K12" s="179"/>
      <c r="L12" s="34"/>
      <c r="M12" s="43"/>
      <c r="N12" s="43"/>
      <c r="O12" s="43"/>
      <c r="P12" s="43"/>
      <c r="Q12" s="43"/>
      <c r="R12" s="43"/>
      <c r="S12" s="43"/>
      <c r="T12" s="43"/>
      <c r="U12" s="43"/>
      <c r="V12" s="43"/>
      <c r="W12" s="43"/>
      <c r="X12" s="43"/>
      <c r="Y12" s="43"/>
      <c r="Z12" s="43"/>
    </row>
    <row r="13" spans="1:26" ht="27.95" customHeight="1" x14ac:dyDescent="0.15">
      <c r="A13" s="34"/>
      <c r="B13" s="143" t="s">
        <v>51</v>
      </c>
      <c r="C13" s="144"/>
      <c r="D13" s="144"/>
      <c r="E13" s="49" t="s">
        <v>6</v>
      </c>
      <c r="F13" s="50">
        <v>2</v>
      </c>
      <c r="G13" s="51" t="s">
        <v>40</v>
      </c>
      <c r="H13" s="49" t="s">
        <v>7</v>
      </c>
      <c r="I13" s="50">
        <v>2</v>
      </c>
      <c r="J13" s="160" t="s">
        <v>40</v>
      </c>
      <c r="K13" s="161"/>
      <c r="L13" s="34"/>
      <c r="M13" s="43"/>
      <c r="N13" s="43"/>
      <c r="O13" s="43"/>
      <c r="P13" s="43"/>
      <c r="Q13" s="43"/>
      <c r="R13" s="43"/>
      <c r="S13" s="43"/>
      <c r="T13" s="43"/>
      <c r="U13" s="43"/>
      <c r="V13" s="43"/>
      <c r="W13" s="43"/>
      <c r="X13" s="43"/>
      <c r="Y13" s="43"/>
      <c r="Z13" s="43"/>
    </row>
    <row r="14" spans="1:26" ht="27.95" customHeight="1" x14ac:dyDescent="0.15">
      <c r="A14" s="21"/>
      <c r="B14" s="143" t="s">
        <v>46</v>
      </c>
      <c r="C14" s="144"/>
      <c r="D14" s="145"/>
      <c r="E14" s="146" t="s">
        <v>424</v>
      </c>
      <c r="F14" s="146"/>
      <c r="G14" s="122" t="s">
        <v>50</v>
      </c>
      <c r="H14" s="123"/>
      <c r="I14" s="123"/>
      <c r="J14" s="125" t="s">
        <v>420</v>
      </c>
      <c r="K14" s="126"/>
      <c r="L14" s="21"/>
      <c r="M14" s="43"/>
      <c r="N14" s="43"/>
      <c r="O14" s="43"/>
      <c r="P14" s="43"/>
      <c r="Q14" s="43"/>
      <c r="R14" s="43"/>
      <c r="S14" s="43"/>
      <c r="T14" s="43"/>
      <c r="U14" s="43"/>
      <c r="V14" s="43"/>
      <c r="W14" s="43"/>
      <c r="X14" s="43"/>
      <c r="Y14" s="43"/>
      <c r="Z14" s="43"/>
    </row>
    <row r="15" spans="1:26" ht="27.95" customHeight="1" x14ac:dyDescent="0.15">
      <c r="A15" s="21"/>
      <c r="B15" s="147" t="s">
        <v>49</v>
      </c>
      <c r="C15" s="148"/>
      <c r="D15" s="149"/>
      <c r="E15" s="153" t="s">
        <v>425</v>
      </c>
      <c r="F15" s="154"/>
      <c r="G15" s="157" t="s">
        <v>48</v>
      </c>
      <c r="H15" s="158"/>
      <c r="I15" s="158"/>
      <c r="J15" s="146" t="s">
        <v>426</v>
      </c>
      <c r="K15" s="159"/>
      <c r="L15" s="39"/>
      <c r="M15" s="43"/>
      <c r="N15" s="43"/>
      <c r="O15" s="43"/>
      <c r="P15" s="43"/>
      <c r="Q15" s="43"/>
      <c r="R15" s="43"/>
      <c r="S15" s="43"/>
      <c r="T15" s="43"/>
      <c r="U15" s="43"/>
      <c r="V15" s="43"/>
      <c r="W15" s="43"/>
      <c r="X15" s="43"/>
      <c r="Y15" s="43"/>
      <c r="Z15" s="43"/>
    </row>
    <row r="16" spans="1:26" ht="27.95" customHeight="1" x14ac:dyDescent="0.15">
      <c r="A16" s="21"/>
      <c r="B16" s="150"/>
      <c r="C16" s="151"/>
      <c r="D16" s="152"/>
      <c r="E16" s="155"/>
      <c r="F16" s="156"/>
      <c r="G16" s="157" t="s">
        <v>61</v>
      </c>
      <c r="H16" s="158"/>
      <c r="I16" s="158"/>
      <c r="J16" s="125" t="s">
        <v>421</v>
      </c>
      <c r="K16" s="126"/>
      <c r="L16" s="21"/>
      <c r="M16" s="43"/>
      <c r="N16" s="43"/>
      <c r="O16" s="43"/>
      <c r="P16" s="43"/>
      <c r="Q16" s="43"/>
      <c r="R16" s="43"/>
      <c r="S16" s="43"/>
      <c r="T16" s="43"/>
      <c r="U16" s="43"/>
      <c r="V16" s="43"/>
      <c r="W16" s="43"/>
      <c r="X16" s="43"/>
      <c r="Y16" s="43"/>
      <c r="Z16" s="43"/>
    </row>
    <row r="17" spans="1:26" ht="38.25" customHeight="1" x14ac:dyDescent="0.15">
      <c r="A17" s="21"/>
      <c r="B17" s="122" t="s">
        <v>52</v>
      </c>
      <c r="C17" s="123"/>
      <c r="D17" s="124"/>
      <c r="E17" s="125" t="s">
        <v>422</v>
      </c>
      <c r="F17" s="126"/>
      <c r="G17" s="127" t="s">
        <v>53</v>
      </c>
      <c r="H17" s="128"/>
      <c r="I17" s="128"/>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2" t="s">
        <v>58</v>
      </c>
      <c r="C18" s="123"/>
      <c r="D18" s="124"/>
      <c r="E18" s="129" t="s">
        <v>427</v>
      </c>
      <c r="F18" s="130"/>
      <c r="G18" s="44" t="s">
        <v>56</v>
      </c>
      <c r="H18" s="45">
        <v>2</v>
      </c>
      <c r="I18" s="46" t="s">
        <v>57</v>
      </c>
      <c r="J18" s="123"/>
      <c r="K18" s="131"/>
      <c r="L18" s="24"/>
      <c r="M18" s="43"/>
      <c r="N18" s="43"/>
      <c r="O18" s="43"/>
      <c r="P18" s="43"/>
      <c r="Q18" s="43"/>
      <c r="R18" s="43"/>
      <c r="S18" s="43"/>
      <c r="T18" s="43"/>
      <c r="U18" s="43"/>
      <c r="V18" s="43"/>
      <c r="W18" s="43"/>
      <c r="X18" s="43"/>
      <c r="Y18" s="43"/>
      <c r="Z18" s="43"/>
    </row>
    <row r="19" spans="1:26" ht="27.95" customHeight="1" thickBot="1" x14ac:dyDescent="0.2">
      <c r="A19" s="23"/>
      <c r="B19" s="132" t="s">
        <v>59</v>
      </c>
      <c r="C19" s="133"/>
      <c r="D19" s="134"/>
      <c r="E19" s="61" t="s">
        <v>54</v>
      </c>
      <c r="F19" s="62">
        <v>2.1</v>
      </c>
      <c r="G19" s="63" t="s">
        <v>40</v>
      </c>
      <c r="H19" s="64" t="s">
        <v>55</v>
      </c>
      <c r="I19" s="62">
        <v>6.2</v>
      </c>
      <c r="J19" s="135" t="s">
        <v>40</v>
      </c>
      <c r="K19" s="136"/>
      <c r="L19" s="23"/>
      <c r="M19" s="43"/>
      <c r="N19" s="43"/>
      <c r="O19" s="43"/>
      <c r="P19" s="43"/>
      <c r="Q19" s="43"/>
      <c r="R19" s="43"/>
      <c r="S19" s="43"/>
      <c r="T19" s="43"/>
      <c r="U19" s="43"/>
      <c r="V19" s="43"/>
      <c r="W19" s="43"/>
      <c r="X19" s="43"/>
      <c r="Y19" s="43"/>
      <c r="Z19" s="43"/>
    </row>
    <row r="20" spans="1:26" ht="75.75" customHeight="1" thickTop="1" thickBot="1" x14ac:dyDescent="0.2">
      <c r="A20" s="23"/>
      <c r="B20" s="132" t="s">
        <v>461</v>
      </c>
      <c r="C20" s="133"/>
      <c r="D20" s="133"/>
      <c r="E20" s="195" t="s">
        <v>472</v>
      </c>
      <c r="F20" s="196"/>
      <c r="G20" s="196"/>
      <c r="H20" s="196"/>
      <c r="I20" s="196"/>
      <c r="J20" s="196"/>
      <c r="K20" s="197"/>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7" t="s">
        <v>443</v>
      </c>
      <c r="C24" s="137"/>
      <c r="D24" s="137"/>
      <c r="E24" s="137"/>
      <c r="F24" s="137"/>
      <c r="G24" s="137"/>
      <c r="H24" s="137"/>
      <c r="I24" s="137"/>
      <c r="J24" s="137"/>
      <c r="K24" s="137"/>
      <c r="L24" s="22"/>
      <c r="M24" s="43"/>
      <c r="N24" s="43"/>
      <c r="O24" s="43"/>
      <c r="P24" s="43"/>
      <c r="Q24" s="43"/>
      <c r="R24" s="43"/>
      <c r="S24" s="43"/>
      <c r="T24" s="43"/>
      <c r="U24" s="43"/>
      <c r="V24" s="43"/>
      <c r="W24" s="43"/>
      <c r="X24" s="43"/>
      <c r="Y24" s="43"/>
      <c r="Z24" s="43"/>
    </row>
    <row r="25" spans="1:26" ht="33" customHeight="1" x14ac:dyDescent="0.15">
      <c r="A25" s="21"/>
      <c r="B25" s="138" t="s">
        <v>94</v>
      </c>
      <c r="C25" s="138"/>
      <c r="D25" s="138"/>
      <c r="E25" s="139" t="s">
        <v>421</v>
      </c>
      <c r="F25" s="139"/>
      <c r="G25" s="139"/>
      <c r="H25" s="139"/>
      <c r="I25" s="139"/>
      <c r="J25" s="139"/>
      <c r="K25" s="139"/>
      <c r="L25" s="21"/>
      <c r="M25" s="43"/>
      <c r="N25" s="43"/>
      <c r="O25" s="43"/>
      <c r="P25" s="43"/>
      <c r="Q25" s="43"/>
      <c r="R25" s="43"/>
      <c r="S25" s="43"/>
      <c r="T25" s="43"/>
      <c r="U25" s="43"/>
      <c r="V25" s="43"/>
      <c r="W25" s="43"/>
      <c r="X25" s="43"/>
      <c r="Y25" s="43"/>
      <c r="Z25" s="43"/>
    </row>
    <row r="26" spans="1:26" ht="33" customHeight="1" x14ac:dyDescent="0.15">
      <c r="A26" s="21"/>
      <c r="B26" s="120" t="s">
        <v>95</v>
      </c>
      <c r="C26" s="120"/>
      <c r="D26" s="120"/>
      <c r="E26" s="121"/>
      <c r="F26" s="121"/>
      <c r="G26" s="121"/>
      <c r="H26" s="121"/>
      <c r="I26" s="121"/>
      <c r="J26" s="121"/>
      <c r="K26" s="121"/>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4" t="s">
        <v>444</v>
      </c>
      <c r="C43" s="114"/>
      <c r="D43" s="114"/>
      <c r="E43" s="114"/>
      <c r="F43" s="114"/>
      <c r="G43" s="114"/>
      <c r="H43" s="114"/>
      <c r="I43" s="114"/>
      <c r="J43" s="114"/>
      <c r="K43" s="114"/>
      <c r="L43" s="77"/>
      <c r="M43" s="43"/>
      <c r="N43" s="43"/>
      <c r="O43" s="43"/>
      <c r="P43" s="43"/>
      <c r="Q43" s="43"/>
      <c r="R43" s="43"/>
      <c r="S43" s="43"/>
      <c r="T43" s="43"/>
      <c r="U43" s="43"/>
      <c r="V43" s="43"/>
      <c r="W43" s="43"/>
      <c r="X43" s="43"/>
      <c r="Y43" s="43"/>
      <c r="Z43" s="43"/>
    </row>
    <row r="44" spans="1:26" ht="35.1" customHeight="1" x14ac:dyDescent="0.15">
      <c r="A44" s="21"/>
      <c r="B44" s="114" t="s">
        <v>445</v>
      </c>
      <c r="C44" s="114"/>
      <c r="D44" s="114"/>
      <c r="E44" s="114"/>
      <c r="F44" s="114"/>
      <c r="G44" s="114"/>
      <c r="H44" s="114"/>
      <c r="I44" s="114"/>
      <c r="J44" s="114"/>
      <c r="K44" s="114"/>
      <c r="L44" s="77"/>
      <c r="M44" s="43"/>
      <c r="N44" s="43"/>
      <c r="O44" s="43"/>
      <c r="P44" s="43"/>
      <c r="Q44" s="43"/>
      <c r="R44" s="43"/>
      <c r="S44" s="43"/>
      <c r="T44" s="43"/>
      <c r="U44" s="43"/>
      <c r="V44" s="43"/>
      <c r="W44" s="43"/>
      <c r="X44" s="43"/>
      <c r="Y44" s="43"/>
      <c r="Z44" s="43"/>
    </row>
    <row r="45" spans="1:26" ht="35.1" customHeight="1" x14ac:dyDescent="0.15">
      <c r="A45" s="21"/>
      <c r="B45" s="115" t="s">
        <v>460</v>
      </c>
      <c r="C45" s="115"/>
      <c r="D45" s="115"/>
      <c r="E45" s="115"/>
      <c r="F45" s="115"/>
      <c r="G45" s="115"/>
      <c r="H45" s="115"/>
      <c r="I45" s="115"/>
      <c r="J45" s="115"/>
      <c r="K45" s="11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6" t="s">
        <v>433</v>
      </c>
      <c r="E46" s="117"/>
      <c r="F46" s="118" t="s">
        <v>431</v>
      </c>
      <c r="G46" s="119"/>
      <c r="H46" s="118" t="s">
        <v>432</v>
      </c>
      <c r="I46" s="119"/>
      <c r="J46" s="118" t="s">
        <v>434</v>
      </c>
      <c r="K46" s="119"/>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5" t="s">
        <v>449</v>
      </c>
      <c r="E47" s="186"/>
      <c r="F47" s="187" t="s">
        <v>458</v>
      </c>
      <c r="G47" s="188"/>
      <c r="H47" s="187" t="s">
        <v>457</v>
      </c>
      <c r="I47" s="188"/>
      <c r="J47" s="187" t="s">
        <v>454</v>
      </c>
      <c r="K47" s="189"/>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0" t="s">
        <v>449</v>
      </c>
      <c r="E48" s="191"/>
      <c r="F48" s="192" t="s">
        <v>458</v>
      </c>
      <c r="G48" s="193"/>
      <c r="H48" s="192" t="s">
        <v>452</v>
      </c>
      <c r="I48" s="193"/>
      <c r="J48" s="192" t="s">
        <v>455</v>
      </c>
      <c r="K48" s="194"/>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80" t="s">
        <v>450</v>
      </c>
      <c r="E49" s="181"/>
      <c r="F49" s="182" t="s">
        <v>451</v>
      </c>
      <c r="G49" s="183"/>
      <c r="H49" s="182" t="s">
        <v>453</v>
      </c>
      <c r="I49" s="183"/>
      <c r="J49" s="182" t="s">
        <v>456</v>
      </c>
      <c r="K49" s="184"/>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10"/>
      <c r="E50" s="111"/>
      <c r="F50" s="112"/>
      <c r="G50" s="113"/>
      <c r="H50" s="112"/>
      <c r="I50" s="113"/>
      <c r="J50" s="112"/>
      <c r="K50" s="113"/>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6.899999999999999" customHeight="1" x14ac:dyDescent="0.15">
      <c r="A56" s="19"/>
      <c r="B56" s="92" t="s">
        <v>8</v>
      </c>
      <c r="C56" s="92"/>
      <c r="D56" s="92"/>
      <c r="E56" s="92"/>
      <c r="F56" s="92"/>
      <c r="G56" s="93" t="str">
        <f>E17</f>
        <v>必須</v>
      </c>
      <c r="H56" s="93"/>
      <c r="I56" s="93"/>
      <c r="J56" s="93"/>
      <c r="K56" s="93"/>
      <c r="L56" s="19"/>
      <c r="M56" s="32"/>
      <c r="W56" s="32"/>
      <c r="X56" s="32"/>
      <c r="Y56" s="32"/>
    </row>
    <row r="57" spans="1:26" ht="16.899999999999999"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RowHeight="13.5" x14ac:dyDescent="0.15"/>
  <cols>
    <col min="6" max="6" width="17.25" bestFit="1" customWidth="1"/>
    <col min="7" max="7" width="31.75" bestFit="1" customWidth="1"/>
  </cols>
  <sheetData>
    <row r="1" spans="1:55" x14ac:dyDescent="0.15">
      <c r="AJ1" s="198" t="s">
        <v>606</v>
      </c>
      <c r="AK1" s="198"/>
      <c r="AL1" s="198"/>
      <c r="AM1" s="198"/>
      <c r="AN1" s="198"/>
      <c r="AO1" s="198" t="s">
        <v>607</v>
      </c>
      <c r="AP1" s="198"/>
      <c r="AQ1" s="198"/>
      <c r="AR1" s="198"/>
      <c r="AS1" s="198"/>
      <c r="AT1" s="198" t="s">
        <v>608</v>
      </c>
      <c r="AU1" s="198"/>
      <c r="AV1" s="198"/>
      <c r="AW1" s="198"/>
      <c r="AX1" s="198"/>
      <c r="AY1" s="198" t="s">
        <v>609</v>
      </c>
      <c r="AZ1" s="198"/>
      <c r="BA1" s="198"/>
      <c r="BB1" s="198"/>
      <c r="BC1" s="198"/>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C041</v>
      </c>
      <c r="B3" s="71" t="str">
        <f>①会場条件に係るヒアリングシート!E2</f>
        <v>伝統芸能分野</v>
      </c>
      <c r="C3" s="71" t="str">
        <f>①会場条件に係るヒアリングシート!G2</f>
        <v>演芸</v>
      </c>
      <c r="D3" s="71" t="str">
        <f>①会場条件に係るヒアリングシート!I2</f>
        <v>A区分</v>
      </c>
      <c r="E3" s="71" t="str">
        <f>①会場条件に係るヒアリングシート!K2</f>
        <v>C</v>
      </c>
      <c r="F3" s="71" t="str">
        <f>①会場条件に係るヒアリングシート!C3</f>
        <v>公益社団法人　落語芸術協会</v>
      </c>
      <c r="G3" s="71" t="str">
        <f>①会場条件に係るヒアリングシート!H3</f>
        <v>公益社団法人落語芸術協会</v>
      </c>
      <c r="H3" s="71" t="str">
        <f>①会場条件に係るヒアリングシート!E9</f>
        <v>2F以上応相談</v>
      </c>
      <c r="I3" s="71">
        <f>①会場条件に係るヒアリングシート!J9</f>
        <v>30</v>
      </c>
      <c r="J3" s="71" t="str">
        <f>①会場条件に係るヒアリングシート!F10</f>
        <v>指定なし</v>
      </c>
      <c r="K3" s="71" t="str">
        <f>①会場条件に係るヒアリングシート!I10</f>
        <v>指定なし</v>
      </c>
      <c r="L3" s="71" t="str">
        <f>①会場条件に係るヒアリングシート!F11</f>
        <v>指定なし</v>
      </c>
      <c r="M3" s="71" t="str">
        <f>①会場条件に係るヒアリングシート!F12</f>
        <v>条件が合えば可</v>
      </c>
      <c r="N3" s="71" t="str">
        <f>①会場条件に係るヒアリングシート!J12</f>
        <v>可</v>
      </c>
      <c r="O3" s="71">
        <f>①会場条件に係るヒアリングシート!F13</f>
        <v>1.8</v>
      </c>
      <c r="P3" s="71">
        <f>①会場条件に係るヒアリングシート!I13</f>
        <v>1.8</v>
      </c>
      <c r="Q3" s="71" t="str">
        <f>①会場条件に係るヒアリングシート!E14</f>
        <v>7割程度必要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応相談</v>
      </c>
      <c r="W3" s="71">
        <f>①会場条件に係るヒアリングシート!J17</f>
        <v>30</v>
      </c>
      <c r="X3" s="71" t="str">
        <f>①会場条件に係るヒアリングシート!E18</f>
        <v>ハイエース</v>
      </c>
      <c r="Y3" s="71">
        <f>①会場条件に係るヒアリングシート!H18</f>
        <v>2</v>
      </c>
      <c r="Z3" s="71">
        <f>①会場条件に係るヒアリングシート!F19</f>
        <v>1.88</v>
      </c>
      <c r="AA3" s="71">
        <f>①会場条件に係るヒアリングシート!I19</f>
        <v>5.38</v>
      </c>
      <c r="AB3" s="71">
        <f>①会場条件に係るヒアリングシート!E20</f>
        <v>0</v>
      </c>
      <c r="AC3" s="71" t="str">
        <f>①会場条件に係るヒアリングシート!E25</f>
        <v>要</v>
      </c>
      <c r="AD3" s="71">
        <f>①会場条件に係るヒアリングシート!E26</f>
        <v>0</v>
      </c>
      <c r="AE3" s="71" t="str">
        <f>①会場条件に係るヒアリングシート!C33</f>
        <v>体育館舞台袖に控室から客席を通らず出入りできるか。（出来ない場合はパーテーション等、状況に応じてご相談させて頂きます）</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児童・生徒 各自</v>
      </c>
      <c r="AL3" s="90" t="str">
        <f>①会場条件に係るヒアリングシート!F47</f>
        <v>ワークショップ後～本公演の間に各自（休み時間や自宅での個人練習を想定）</v>
      </c>
      <c r="AM3" s="90" t="str">
        <f>①会場条件に係るヒアリングシート!H47</f>
        <v>・落語（短めの小噺）
・出囃子の太鼓
　の代表発表</v>
      </c>
      <c r="AN3" s="90" t="str">
        <f>①会場条件に係るヒアリングシート!J47</f>
        <v>落語家の実演を動画で録画し、それをお手本に各自で練習します。</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1時間以内</v>
      </c>
      <c r="AV3" s="90" t="str">
        <f>①会場条件に係るヒアリングシート!F49</f>
        <v>本公演の1時間前に会場へ来ていただきます。</v>
      </c>
      <c r="AW3" s="90" t="str">
        <f>①会場条件に係るヒアリングシート!H49</f>
        <v>・和服（紋付袴）の
　着付け
・舞台上でのリハーサル</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2024-12-04T06:30:07Z</cp:lastPrinted>
  <dcterms:created xsi:type="dcterms:W3CDTF">2017-09-27T00:12:11Z</dcterms:created>
  <dcterms:modified xsi:type="dcterms:W3CDTF">2024-12-11T07:43:06Z</dcterms:modified>
</cp:coreProperties>
</file>