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95" yWindow="0" windowWidth="20460" windowHeight="1077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<sst xmlns="http://schemas.openxmlformats.org/spreadsheetml/2006/main" count="1468" uniqueCount="626">
  <si>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</si>
  <si>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</si>
  <si>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</si>
  <si>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</si>
  <si>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</si>
  <si>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</si>
  <si>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</si>
  <si>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</si>
  <si>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</si>
  <si>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</si>
  <si>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</si>
  <si>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</si>
  <si>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</si>
  <si>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</si>
  <si>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</si>
  <si>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</si>
  <si>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</si>
  <si>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</si>
  <si>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</si>
  <si>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</si>
  <si>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</si>
  <si>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</si>
  <si>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</si>
  <si>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</si>
  <si>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</si>
  <si>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</si>
  <si>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</si>
  <si>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</si>
  <si>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</si>
  <si>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</si>
  <si>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</si>
  <si>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</si>
  <si>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</si>
  <si>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</si>
  <si>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</si>
  <si>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</si>
  <si>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</si>
  <si>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</si>
  <si>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</si>
  <si>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</si>
  <si>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</si>
  <si>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</si>
  <si>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</si>
  <si>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</si>
  <si>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</si>
  <si>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</si>
  <si>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</si>
  <si>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</si>
  <si>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</si>
  <si>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</si>
  <si>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</si>
  <si>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</si>
  <si>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</si>
  <si>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</si>
  <si>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</si>
  <si>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</si>
  <si>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</si>
  <si>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</si>
  <si>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</si>
  <si>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</si>
  <si>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</si>
  <si>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</si>
  <si>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</si>
  <si>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</si>
  <si>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</si>
  <si>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</si>
  <si>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</si>
  <si>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</si>
  <si>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</si>
  <si>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</si>
  <si>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</si>
  <si>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</si>
  <si>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</si>
  <si>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</si>
  <si>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</si>
  <si>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</si>
  <si>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</si>
  <si>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</si>
  <si>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</si>
  <si>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</si>
  <si>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</si>
  <si>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</si>
  <si>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</si>
  <si>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</si>
  <si>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</si>
  <si>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</si>
  <si>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</si>
  <si>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</si>
  <si>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</si>
  <si>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</si>
  <si>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</si>
  <si>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</si>
  <si>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</si>
  <si>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</si>
  <si>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</si>
  <si>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</si>
  <si>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</si>
  <si>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</si>
  <si>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</si>
  <si>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</si>
  <si>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</si>
  <si>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</si>
  <si>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</si>
  <si>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</si>
  <si>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</si>
  <si>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</si>
  <si>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</si>
  <si>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</si>
  <si>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</si>
  <si>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</si>
  <si>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</si>
  <si>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</si>
  <si>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</si>
  <si>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</si>
  <si>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</si>
  <si>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</si>
  <si>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</si>
  <si>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</si>
  <si>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</si>
  <si>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</si>
  <si>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</si>
  <si>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</si>
  <si>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</si>
  <si>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</si>
  <si>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</si>
  <si>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</si>
  <si>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</si>
  <si>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</si>
  <si>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</si>
  <si>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</si>
  <si>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</si>
  <si>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</si>
  <si>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</si>
  <si>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</si>
  <si>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</si>
  <si>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</si>
  <si>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</si>
  <si>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</si>
  <si>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</si>
  <si>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</si>
  <si>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</si>
  <si>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</si>
  <si>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</si>
  <si>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</si>
  <si>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</si>
  <si>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</si>
  <si>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</si>
  <si>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</si>
  <si>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</si>
  <si>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</si>
  <si>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</si>
  <si>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</si>
  <si>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</si>
  <si>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</si>
  <si>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</si>
  <si>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</si>
  <si>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</si>
  <si>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</si>
  <si>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</si>
  <si>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</si>
  <si>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</si>
  <si>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</si>
  <si>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</si>
  <si>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</si>
  <si>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</si>
  <si>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</si>
  <si>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</si>
  <si>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</si>
  <si>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</si>
  <si>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</si>
  <si>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</si>
  <si>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</si>
  <si>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</si>
  <si>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</si>
  <si>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</si>
  <si>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</si>
  <si>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</si>
  <si>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</si>
  <si>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</si>
  <si>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</si>
  <si>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</si>
  <si>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</si>
  <si>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</si>
  <si>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</si>
  <si>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</si>
  <si>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</si>
  <si>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</si>
  <si>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</si>
  <si>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</si>
  <si>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</si>
  <si>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</si>
  <si>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</si>
  <si>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</si>
  <si>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</si>
  <si>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</si>
  <si>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</si>
  <si>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</si>
  <si>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</si>
  <si>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</si>
  <si>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</si>
  <si>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</si>
  <si>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</si>
  <si>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</si>
  <si>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</si>
  <si>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</si>
  <si>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</si>
  <si>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</si>
  <si>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</si>
  <si>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</si>
  <si>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</si>
  <si>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</si>
  <si>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</si>
  <si>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</si>
  <si>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</si>
  <si>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</si>
  <si>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</si>
  <si>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</si>
  <si>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</si>
  <si>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</si>
  <si>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</si>
  <si>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</si>
  <si>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</si>
  <si>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</si>
  <si>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</si>
  <si>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</si>
  <si>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</si>
  <si>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</si>
  <si>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</si>
  <si>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</si>
  <si>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</si>
  <si>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</si>
  <si>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</si>
  <si>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</si>
  <si>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</si>
  <si>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</si>
  <si>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</si>
  <si>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</si>
  <si>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</si>
  <si>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</si>
  <si>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</si>
  <si>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</si>
  <si>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</si>
  <si>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</si>
  <si>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</si>
  <si>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</si>
  <si>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</si>
  <si>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</si>
  <si>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</si>
  <si>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</si>
  <si>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</si>
  <si>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</si>
  <si>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</si>
  <si>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</si>
  <si>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</si>
  <si>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</si>
  <si>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</si>
  <si>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</si>
  <si>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</si>
  <si>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</si>
  <si>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</si>
  <si>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</si>
  <si>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</si>
  <si>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</si>
  <si>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</si>
  <si>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</si>
  <si>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</si>
  <si>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</si>
  <si>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</si>
  <si>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</si>
  <si>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</si>
  <si>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</si>
  <si>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</si>
  <si>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</si>
  <si>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</si>
  <si>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</si>
  <si>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</si>
  <si>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</si>
  <si>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</si>
  <si>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</si>
  <si>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</si>
  <si>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</si>
  <si>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</si>
  <si>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</si>
  <si>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</si>
  <si>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</si>
  <si>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</si>
  <si>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</si>
  <si>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</si>
  <si>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</si>
  <si>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</si>
  <si>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</si>
  <si>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</si>
  <si>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</si>
  <si>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</si>
  <si>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</si>
  <si>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</si>
  <si>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</si>
  <si>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</si>
  <si>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</si>
  <si>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</si>
  <si>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</si>
  <si>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</si>
  <si>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</si>
  <si>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</si>
  <si>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</si>
  <si>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</si>
  <si>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</si>
  <si>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</si>
  <si>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</si>
  <si>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</si>
  <si>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</si>
  <si>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</si>
  <si>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</si>
  <si>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</si>
  <si>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</si>
  <si>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</si>
  <si>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</si>
  <si>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</si>
  <si>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</si>
  <si>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</si>
  <si>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</si>
  <si>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</si>
  <si>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</si>
  <si>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</si>
  <si>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</si>
  <si>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</si>
  <si>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</si>
  <si>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</si>
  <si>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</si>
  <si>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</si>
  <si>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</si>
  <si>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</si>
  <si>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</si>
  <si>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</si>
  <si>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</si>
  <si>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</si>
  <si>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</si>
  <si>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</si>
  <si>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</si>
  <si>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</si>
  <si>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</si>
  <si>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</si>
  <si>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</si>
  <si>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</si>
  <si>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</si>
  <si>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</si>
  <si>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</si>
  <si>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</si>
  <si>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</si>
  <si>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</si>
  <si>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</si>
  <si>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</si>
  <si>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</si>
  <si>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</si>
  <si>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</si>
  <si>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</si>
  <si>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</si>
  <si>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</si>
  <si>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</si>
  <si>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</si>
  <si>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</si>
  <si>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</si>
  <si>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</si>
  <si>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</si>
  <si>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</si>
  <si>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</si>
  <si>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</si>
  <si>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</si>
  <si>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</si>
  <si>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</si>
  <si>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</si>
  <si>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</si>
  <si>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</si>
  <si>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</si>
  <si>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</si>
  <si>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</si>
  <si>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</si>
  <si>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</si>
  <si>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</si>
  <si>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</si>
  <si>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</si>
  <si>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</si>
  <si>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</si>
  <si>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</si>
  <si>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</si>
  <si>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</si>
  <si>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</si>
  <si>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</si>
  <si>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</si>
  <si>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</si>
  <si>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</si>
  <si>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</si>
  <si>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</si>
  <si>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</si>
  <si>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</si>
  <si>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</si>
  <si>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</si>
  <si>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</si>
  <si>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</si>
  <si>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</si>
  <si>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</si>
  <si>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</si>
  <si>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</si>
  <si>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</si>
  <si>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</si>
  <si>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</si>
  <si>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</si>
  <si>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</si>
  <si>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</si>
  <si>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</si>
  <si>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</si>
  <si>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</si>
  <si>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</si>
  <si>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</si>
  <si>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</si>
  <si>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</si>
  <si>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</si>
  <si>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</si>
  <si>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</si>
  <si>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</si>
  <si>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</si>
  <si>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</si>
  <si>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</si>
  <si>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</si>
  <si>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</si>
  <si>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</si>
  <si>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</si>
  <si>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</si>
  <si>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</si>
  <si>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</si>
  <si>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</si>
  <si>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</si>
  <si>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</si>
  <si>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</si>
  <si>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</si>
  <si>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</si>
  <si>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</si>
  <si>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</si>
  <si>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</si>
  <si>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</si>
  <si>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</si>
  <si>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</si>
  <si>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</si>
  <si>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</si>
  <si>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</si>
  <si>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</si>
  <si>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</si>
  <si>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</si>
  <si>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</si>
  <si>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</si>
  <si>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</si>
  <si>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</si>
  <si>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</si>
  <si>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</si>
  <si>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</si>
  <si>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</si>
  <si>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</si>
  <si>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</si>
  <si>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</si>
  <si>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</si>
  <si>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</si>
  <si>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</si>
  <si>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</si>
  <si>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</si>
  <si>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</si>
  <si>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</si>
  <si>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</si>
  <si>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</si>
  <si>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</si>
  <si>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</si>
  <si>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</si>
  <si>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</si>
  <si>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</si>
  <si>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</si>
  <si>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</si>
  <si>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</si>
  <si>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</si>
  <si>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</si>
  <si>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</si>
  <si>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</si>
  <si>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</si>
  <si>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</si>
  <si>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</si>
  <si>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</si>
  <si>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</si>
  <si>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</si>
  <si>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</si>
  <si>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</si>
  <si>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</si>
  <si>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</si>
  <si>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</si>
  <si>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</si>
  <si>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</si>
  <si>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</si>
  <si>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</si>
  <si>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</si>
  <si>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</si>
  <si>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</si>
  <si>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</si>
  <si>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</si>
  <si>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</si>
  <si>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</si>
  <si>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</si>
  <si>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</si>
  <si>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</si>
  <si>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</si>
  <si>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</si>
  <si>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</si>
  <si>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</si>
  <si>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</si>
  <si>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</si>
  <si>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</si>
  <si>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</si>
  <si>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</si>
  <si>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</si>
  <si>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</si>
  <si>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</si>
  <si>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</si>
  <si>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</si>
  <si>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</si>
  <si>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</si>
  <si>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</si>
  <si>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</si>
  <si>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</si>
  <si>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</si>
  <si>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</si>
  <si>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</si>
  <si>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</si>
  <si>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</si>
  <si>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</si>
  <si>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</si>
  <si>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</si>
  <si>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</si>
  <si>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</si>
  <si>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</si>
  <si>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</si>
  <si>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</si>
  <si>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</si>
  <si>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</si>
  <si>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</si>
  <si>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</si>
  <si>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</si>
  <si>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</si>
  <si>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</si>
  <si>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</si>
  <si>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</si>
  <si>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</si>
  <si>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</si>
  <si>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</si>
  <si>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</si>
  <si>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</si>
  <si>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</si>
  <si>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</si>
  <si>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</si>
  <si>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</si>
  <si>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</si>
  <si>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</si>
  <si>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</si>
  <si>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</si>
  <si>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</si>
  <si>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</si>
  <si>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</si>
  <si>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</si>
  <si>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</si>
  <si>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</si>
  <si>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</si>
  <si>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</si>
  <si>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</si>
  <si>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</si>
  <si>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</si>
  <si>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</si>
  <si>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</si>
  <si>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</si>
  <si>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</si>
  <si>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</si>
  <si>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</si>
  <si>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</si>
  <si>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</si>
  <si>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</si>
  <si>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</si>
  <si>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</si>
  <si>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</si>
  <si>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</si>
  <si>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</si>
  <si>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</si>
  <si>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</si>
  <si>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</si>
  <si>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</si>
  <si>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</si>
  <si>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</si>
  <si>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</si>
  <si>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</si>
  <si>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</si>
  <si>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</si>
  <si>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</si>
  <si>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</si>
  <si>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</si>
  <si>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</si>
  <si>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</si>
  <si>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</si>
  <si>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</si>
  <si>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</si>
  <si>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</si>
  <si>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</si>
  <si>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</si>
  <si>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</si>
  <si>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</si>
  <si>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</si>
  <si>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</si>
  <si>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</si>
  <si>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</si>
  <si>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</si>
  <si>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</si>
  <si>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</si>
  <si>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</si>
  <si>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</si>
  <si>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概ね1.5</t>
    <rPh sb="0" eb="1">
      <t>オオム</t>
    </rPh>
    <phoneticPr fontId="1"/>
  </si>
  <si>
    <t>概ね1.8</t>
    <rPh sb="0" eb="1">
      <t>オオム</t>
    </rPh>
    <phoneticPr fontId="1"/>
  </si>
  <si>
    <t>5割程度必要</t>
  </si>
  <si>
    <t>使わない</t>
  </si>
  <si>
    <t>不要</t>
  </si>
  <si>
    <t>応相談</t>
  </si>
  <si>
    <t>①には基本的な必要条を記載していますが、一部条件を満たしていない場合（部隊設置面積や搬入間口の広さ、遮光、搬入可能距離など）でも対応可能な場合がありますので、実施校の状況に応じた対応が可能です。</t>
    <rPh sb="35" eb="39">
      <t>ブタイセッチ</t>
    </rPh>
    <rPh sb="39" eb="41">
      <t>メンセキ</t>
    </rPh>
    <rPh sb="42" eb="44">
      <t>ハンニュウ</t>
    </rPh>
    <rPh sb="44" eb="46">
      <t>マグチ</t>
    </rPh>
    <rPh sb="47" eb="48">
      <t>ヒロ</t>
    </rPh>
    <rPh sb="50" eb="52">
      <t>シャコウ</t>
    </rPh>
    <rPh sb="53" eb="55">
      <t>ハンニュウ</t>
    </rPh>
    <rPh sb="55" eb="57">
      <t>カノウ</t>
    </rPh>
    <rPh sb="57" eb="59">
      <t>キョリ</t>
    </rPh>
    <phoneticPr fontId="1"/>
  </si>
  <si>
    <t>10分程度</t>
    <rPh sb="2" eb="5">
      <t>フンテイド</t>
    </rPh>
    <phoneticPr fontId="1"/>
  </si>
  <si>
    <t>本公演前の10分程度</t>
    <rPh sb="0" eb="3">
      <t>ホンコウエン</t>
    </rPh>
    <rPh sb="3" eb="4">
      <t>マエ</t>
    </rPh>
    <rPh sb="7" eb="8">
      <t>フン</t>
    </rPh>
    <rPh sb="8" eb="10">
      <t>テイド</t>
    </rPh>
    <phoneticPr fontId="1"/>
  </si>
  <si>
    <t>児童の歌唱部分のリハーサル</t>
    <rPh sb="0" eb="2">
      <t>ジドウ</t>
    </rPh>
    <rPh sb="3" eb="5">
      <t>カショウ</t>
    </rPh>
    <rPh sb="5" eb="7">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</si>
</sst>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50929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28864</xdr:colOff>
      <xdr:row>68</xdr:row>
      <xdr:rowOff>164249</xdr:rowOff>
    </xdr:from>
    <xdr:to>
      <xdr:col>9</xdr:col>
      <xdr:colOff>247940</xdr:colOff>
      <xdr:row>77</xdr:row>
      <xdr:rowOff>140058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76137" y="22764476"/>
          <a:ext cx="5154758" cy="21838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22252</xdr:rowOff>
    </xdr:from>
    <xdr:to>
      <xdr:col>9</xdr:col>
      <xdr:colOff>197929</xdr:colOff>
      <xdr:row>76</xdr:row>
      <xdr:rowOff>52628</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244327"/>
          <a:ext cx="5169979" cy="268501"/>
          <a:chOff x="1076477" y="14927088"/>
          <a:chExt cx="4160761" cy="32766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7088"/>
            <a:ext cx="1056317" cy="3276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272350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36318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483259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7"/>
            <a:ext cx="677334" cy="61283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35628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35628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5628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264284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191673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50895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07825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47875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48841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101023</xdr:colOff>
      <xdr:row>80</xdr:row>
      <xdr:rowOff>146024</xdr:rowOff>
    </xdr:from>
    <xdr:to>
      <xdr:col>9</xdr:col>
      <xdr:colOff>663862</xdr:colOff>
      <xdr:row>95</xdr:row>
      <xdr:rowOff>72159</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25682" y="25632615"/>
          <a:ext cx="6321135" cy="3519658"/>
        </a:xfrm>
        <a:prstGeom prst="trapezoid">
          <a:avLst>
            <a:gd name="adj" fmla="val 2572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205232</xdr:colOff>
      <xdr:row>81</xdr:row>
      <xdr:rowOff>72159</xdr:rowOff>
    </xdr:from>
    <xdr:to>
      <xdr:col>10</xdr:col>
      <xdr:colOff>230909</xdr:colOff>
      <xdr:row>84</xdr:row>
      <xdr:rowOff>144319</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6988187" y="25746364"/>
          <a:ext cx="848290" cy="80818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555311</xdr:colOff>
      <xdr:row>81</xdr:row>
      <xdr:rowOff>163656</xdr:rowOff>
    </xdr:from>
    <xdr:to>
      <xdr:col>2</xdr:col>
      <xdr:colOff>505114</xdr:colOff>
      <xdr:row>84</xdr:row>
      <xdr:rowOff>216478</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757356" y="25837861"/>
          <a:ext cx="772417" cy="788844"/>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6207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661140</xdr:colOff>
      <xdr:row>82</xdr:row>
      <xdr:rowOff>43125</xdr:rowOff>
    </xdr:from>
    <xdr:ext cx="543739" cy="559127"/>
    <xdr:sp macro="" textlink="">
      <xdr:nvSpPr>
        <xdr:cNvPr id="96" name="テキスト ボックス 95">
          <a:extLst>
            <a:ext uri="{FF2B5EF4-FFF2-40B4-BE49-F238E27FC236}">
              <a16:creationId xmlns:a16="http://schemas.microsoft.com/office/drawing/2014/main" id="{790E89D7-2006-8A2A-7436-60B339810A46}"/>
            </a:ext>
          </a:extLst>
        </xdr:cNvPr>
        <xdr:cNvSpPr txBox="1"/>
      </xdr:nvSpPr>
      <xdr:spPr>
        <a:xfrm>
          <a:off x="863185" y="25962670"/>
          <a:ext cx="543739"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照明</a:t>
          </a:r>
          <a:endParaRPr kumimoji="1" lang="en-US" altLang="ja-JP" sz="1400"/>
        </a:p>
        <a:p>
          <a:r>
            <a:rPr kumimoji="1" lang="ja-JP" altLang="en-US" sz="1400"/>
            <a:t>機材</a:t>
          </a:r>
        </a:p>
      </xdr:txBody>
    </xdr:sp>
    <xdr:clientData/>
  </xdr:oneCellAnchor>
  <xdr:oneCellAnchor>
    <xdr:from>
      <xdr:col>9</xdr:col>
      <xdr:colOff>343639</xdr:colOff>
      <xdr:row>81</xdr:row>
      <xdr:rowOff>173011</xdr:rowOff>
    </xdr:from>
    <xdr:ext cx="637724" cy="559127"/>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7126594" y="25847216"/>
          <a:ext cx="637724"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照明</a:t>
          </a:r>
          <a:endParaRPr kumimoji="1" lang="en-US" altLang="ja-JP" sz="1400"/>
        </a:p>
        <a:p>
          <a:r>
            <a:rPr kumimoji="1" lang="ja-JP" altLang="en-US" sz="1400"/>
            <a:t>機材</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Normal="106" zoomScaleSheetLayoutView="100" workbookViewId="0">
      <selection activeCell="Q18" sqref="Q1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130</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劇団たんぽぽ</v>
      </c>
      <c r="D3" s="96"/>
      <c r="E3" s="96"/>
      <c r="F3" s="96"/>
      <c r="G3" s="27" t="s">
        <v>4</v>
      </c>
      <c r="H3" s="97" t="str">
        <f>VLOOKUP($C$2,'R7_制作団体一覧'!A:H,7,FALSE)</f>
        <v>公益社団法人教育演劇研究協会</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613</v>
      </c>
      <c r="F9" s="101"/>
      <c r="G9" s="102" t="s">
        <v>47</v>
      </c>
      <c r="H9" s="103"/>
      <c r="I9" s="103"/>
      <c r="J9" s="47">
        <v>75</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12</v>
      </c>
      <c r="G10" s="51" t="s">
        <v>40</v>
      </c>
      <c r="H10" s="52" t="s">
        <v>42</v>
      </c>
      <c r="I10" s="53">
        <v>11</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615</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t="s">
        <v>616</v>
      </c>
      <c r="G13" s="51" t="s">
        <v>40</v>
      </c>
      <c r="H13" s="49" t="s">
        <v>7</v>
      </c>
      <c r="I13" s="50" t="s">
        <v>617</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618</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619</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620</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621</v>
      </c>
      <c r="F17" s="123"/>
      <c r="G17" s="137" t="s">
        <v>53</v>
      </c>
      <c r="H17" s="138"/>
      <c r="I17" s="138"/>
      <c r="J17" s="47">
        <v>50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2.2999999999999998</v>
      </c>
      <c r="G19" s="63" t="s">
        <v>40</v>
      </c>
      <c r="H19" s="64" t="s">
        <v>55</v>
      </c>
      <c r="I19" s="62">
        <v>6.5</v>
      </c>
      <c r="J19" s="145" t="s">
        <v>40</v>
      </c>
      <c r="K19" s="146"/>
      <c r="L19" s="23"/>
      <c r="M19" s="43"/>
      <c r="N19" s="43"/>
      <c r="O19" s="43"/>
      <c r="P19" s="43"/>
      <c r="Q19" s="43"/>
      <c r="R19" s="43"/>
      <c r="S19" s="43"/>
      <c r="T19" s="43"/>
      <c r="U19" s="43"/>
      <c r="V19" s="43"/>
      <c r="W19" s="43"/>
      <c r="X19" s="43"/>
      <c r="Y19" s="43"/>
      <c r="Z19" s="43"/>
    </row>
    <row r="20" spans="1:26" ht="58.5" customHeight="1" x14ac:dyDescent="0.15">
      <c r="A20" s="23"/>
      <c r="B20" s="142" t="s">
        <v>461</v>
      </c>
      <c r="C20" s="143"/>
      <c r="D20" s="144"/>
      <c r="E20" s="150" t="s">
        <v>622</v>
      </c>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8" t="s">
        <v>623</v>
      </c>
      <c r="E49" s="159"/>
      <c r="F49" s="160" t="s">
        <v>624</v>
      </c>
      <c r="G49" s="161"/>
      <c r="H49" s="160" t="s">
        <v>625</v>
      </c>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t="str">
        <f>F13</f>
        <v>概ね1.5</v>
      </c>
      <c r="H55" s="176"/>
      <c r="I55" s="20" t="s">
        <v>7</v>
      </c>
      <c r="J55" s="175" t="str">
        <f>I13</f>
        <v>概ね1.8</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50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7" zoomScaleNormal="106" zoomScaleSheetLayoutView="100" workbookViewId="0">
      <selection activeCell="G57" sqref="G57:K5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D046</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D</v>
      </c>
      <c r="F3" s="71" t="str">
        <f>①会場条件に係るヒアリングシート!C3</f>
        <v>劇団たんぽぽ</v>
      </c>
      <c r="G3" s="71" t="str">
        <f>①会場条件に係るヒアリングシート!H3</f>
        <v>公益社団法人教育演劇研究協会</v>
      </c>
      <c r="H3" s="71" t="str">
        <f>①会場条件に係るヒアリングシート!E9</f>
        <v>制限なし</v>
      </c>
      <c r="I3" s="71">
        <f>①会場条件に係るヒアリングシート!J9</f>
        <v>75</v>
      </c>
      <c r="J3" s="71">
        <f>①会場条件に係るヒアリングシート!F10</f>
        <v>12</v>
      </c>
      <c r="K3" s="71">
        <f>①会場条件に係るヒアリングシート!I10</f>
        <v>11</v>
      </c>
      <c r="L3" s="71">
        <f>①会場条件に係るヒアリングシート!F11</f>
        <v>5</v>
      </c>
      <c r="M3" s="71" t="str">
        <f>①会場条件に係るヒアリングシート!F12</f>
        <v>可</v>
      </c>
      <c r="N3" s="71" t="str">
        <f>①会場条件に係るヒアリングシート!J12</f>
        <v>不可</v>
      </c>
      <c r="O3" s="71" t="str">
        <f>①会場条件に係るヒアリングシート!F13</f>
        <v>概ね1.5</v>
      </c>
      <c r="P3" s="71" t="str">
        <f>①会場条件に係るヒアリングシート!I13</f>
        <v>概ね1.8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50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6.5</v>
      </c>
      <c r="AB3" s="71" t="str">
        <f>①会場条件に係るヒアリングシート!E20</f>
        <v>①には基本的な必要条を記載していますが、一部条件を満たしていない場合（部隊設置面積や搬入間口の広さ、遮光、搬入可能距離など）でも対応可能な場合がありますので、実施校の状況に応じた対応が可能で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10分程度</v>
      </c>
      <c r="AV3" s="90" t="str">
        <f>①会場条件に係るヒアリングシート!F49</f>
        <v>本公演前の10分程度</v>
      </c>
      <c r="AW3" s="90" t="str">
        <f>①会場条件に係るヒアリングシート!H49</f>
        <v>児童の歌唱部分のリハーサル</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2024-12-06T04:15:13Z</dcterms:modified>
</cp:coreProperties>
</file>