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domo003\Desktop\実施条件確認書\"/>
    </mc:Choice>
  </mc:AlternateContent>
  <bookViews>
    <workbookView xWindow="-105" yWindow="-105" windowWidth="23250" windowHeight="12450"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<sst xmlns="http://schemas.openxmlformats.org/spreadsheetml/2006/main" count="1477" uniqueCount="633">
  <si>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</si>
  <si>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</si>
  <si>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</si>
  <si>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</si>
  <si>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</si>
  <si>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</si>
  <si>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</si>
  <si>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</si>
  <si>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</si>
  <si>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</si>
  <si>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</si>
  <si>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</si>
  <si>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</si>
  <si>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</si>
  <si>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</si>
  <si>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</si>
  <si>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</si>
  <si>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</si>
  <si>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</si>
  <si>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</si>
  <si>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</si>
  <si>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</si>
  <si>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</si>
  <si>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</si>
  <si>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</si>
  <si>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</si>
  <si>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</si>
  <si>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</si>
  <si>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</si>
  <si>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</si>
  <si>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</si>
  <si>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</si>
  <si>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</si>
  <si>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</si>
  <si>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</si>
  <si>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</si>
  <si>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</si>
  <si>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</si>
  <si>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</si>
  <si>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</si>
  <si>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</si>
  <si>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</si>
  <si>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</si>
  <si>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</si>
  <si>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</si>
  <si>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</si>
  <si>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</si>
  <si>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</si>
  <si>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</si>
  <si>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</si>
  <si>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</si>
  <si>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</si>
  <si>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</si>
  <si>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</si>
  <si>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</si>
  <si>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</si>
  <si>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</si>
  <si>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</si>
  <si>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</si>
  <si>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</si>
  <si>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</si>
  <si>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</si>
  <si>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</si>
  <si>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</si>
  <si>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</si>
  <si>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</si>
  <si>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</si>
  <si>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</si>
  <si>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</si>
  <si>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</si>
  <si>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</si>
  <si>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</si>
  <si>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</si>
  <si>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</si>
  <si>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</si>
  <si>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</si>
  <si>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</si>
  <si>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</si>
  <si>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</si>
  <si>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</si>
  <si>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</si>
  <si>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</si>
  <si>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</si>
  <si>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</si>
  <si>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</si>
  <si>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</si>
  <si>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</si>
  <si>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</si>
  <si>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</si>
  <si>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</si>
  <si>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</si>
  <si>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</si>
  <si>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</si>
  <si>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</si>
  <si>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</si>
  <si>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</si>
  <si>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</si>
  <si>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</si>
  <si>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</si>
  <si>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</si>
  <si>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</si>
  <si>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</si>
  <si>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</si>
  <si>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</si>
  <si>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</si>
  <si>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</si>
  <si>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</si>
  <si>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</si>
  <si>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</si>
  <si>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</si>
  <si>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</si>
  <si>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</si>
  <si>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</si>
  <si>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</si>
  <si>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</si>
  <si>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</si>
  <si>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</si>
  <si>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</si>
  <si>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</si>
  <si>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</si>
  <si>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</si>
  <si>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</si>
  <si>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</si>
  <si>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</si>
  <si>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</si>
  <si>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</si>
  <si>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</si>
  <si>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</si>
  <si>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</si>
  <si>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</si>
  <si>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</si>
  <si>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</si>
  <si>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</si>
  <si>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</si>
  <si>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</si>
  <si>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</si>
  <si>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</si>
  <si>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</si>
  <si>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</si>
  <si>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</si>
  <si>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</si>
  <si>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</si>
  <si>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</si>
  <si>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</si>
  <si>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</si>
  <si>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</si>
  <si>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</si>
  <si>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</si>
  <si>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</si>
  <si>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</si>
  <si>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</si>
  <si>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</si>
  <si>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</si>
  <si>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</si>
  <si>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</si>
  <si>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</si>
  <si>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</si>
  <si>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</si>
  <si>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</si>
  <si>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</si>
  <si>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</si>
  <si>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</si>
  <si>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</si>
  <si>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</si>
  <si>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</si>
  <si>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</si>
  <si>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</si>
  <si>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</si>
  <si>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</si>
  <si>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</si>
  <si>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</si>
  <si>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</si>
  <si>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</si>
  <si>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</si>
  <si>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</si>
  <si>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</si>
  <si>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</si>
  <si>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</si>
  <si>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</si>
  <si>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</si>
  <si>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</si>
  <si>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</si>
  <si>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</si>
  <si>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</si>
  <si>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</si>
  <si>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</si>
  <si>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</si>
  <si>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</si>
  <si>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</si>
  <si>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</si>
  <si>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</si>
  <si>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</si>
  <si>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</si>
  <si>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</si>
  <si>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</si>
  <si>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</si>
  <si>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</si>
  <si>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</si>
  <si>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</si>
  <si>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</si>
  <si>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</si>
  <si>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</si>
  <si>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</si>
  <si>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</si>
  <si>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</si>
  <si>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</si>
  <si>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</si>
  <si>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</si>
  <si>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</si>
  <si>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</si>
  <si>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</si>
  <si>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</si>
  <si>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</si>
  <si>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</si>
  <si>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</si>
  <si>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</si>
  <si>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</si>
  <si>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</si>
  <si>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</si>
  <si>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</si>
  <si>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</si>
  <si>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</si>
  <si>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</si>
  <si>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</si>
  <si>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</si>
  <si>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</si>
  <si>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</si>
  <si>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</si>
  <si>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</si>
  <si>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</si>
  <si>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</si>
  <si>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</si>
  <si>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</si>
  <si>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</si>
  <si>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</si>
  <si>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</si>
  <si>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</si>
  <si>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</si>
  <si>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</si>
  <si>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</si>
  <si>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</si>
  <si>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</si>
  <si>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</si>
  <si>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</si>
  <si>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</si>
  <si>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</si>
  <si>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</si>
  <si>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</si>
  <si>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</si>
  <si>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</si>
  <si>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</si>
  <si>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</si>
  <si>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</si>
  <si>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</si>
  <si>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</si>
  <si>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</si>
  <si>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</si>
  <si>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</si>
  <si>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</si>
  <si>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</si>
  <si>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</si>
  <si>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</si>
  <si>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</si>
  <si>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</si>
  <si>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</si>
  <si>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</si>
  <si>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</si>
  <si>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</si>
  <si>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</si>
  <si>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</si>
  <si>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</si>
  <si>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</si>
  <si>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</si>
  <si>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</si>
  <si>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</si>
  <si>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</si>
  <si>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</si>
  <si>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</si>
  <si>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</si>
  <si>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</si>
  <si>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</si>
  <si>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</si>
  <si>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</si>
  <si>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</si>
  <si>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</si>
  <si>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</si>
  <si>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</si>
  <si>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</si>
  <si>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</si>
  <si>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</si>
  <si>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</si>
  <si>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</si>
  <si>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</si>
  <si>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</si>
  <si>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</si>
  <si>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</si>
  <si>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</si>
  <si>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</si>
  <si>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</si>
  <si>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</si>
  <si>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</si>
  <si>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</si>
  <si>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</si>
  <si>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</si>
  <si>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</si>
  <si>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</si>
  <si>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</si>
  <si>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</si>
  <si>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</si>
  <si>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</si>
  <si>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</si>
  <si>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</si>
  <si>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</si>
  <si>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</si>
  <si>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</si>
  <si>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</si>
  <si>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</si>
  <si>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</si>
  <si>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</si>
  <si>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</si>
  <si>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</si>
  <si>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</si>
  <si>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</si>
  <si>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</si>
  <si>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</si>
  <si>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</si>
  <si>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</si>
  <si>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</si>
  <si>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</si>
  <si>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</si>
  <si>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</si>
  <si>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</si>
  <si>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</si>
  <si>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</si>
  <si>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</si>
  <si>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</si>
  <si>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</si>
  <si>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</si>
  <si>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</si>
  <si>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</si>
  <si>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</si>
  <si>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</si>
  <si>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</si>
  <si>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</si>
  <si>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</si>
  <si>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</si>
  <si>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</si>
  <si>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</si>
  <si>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</si>
  <si>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</si>
  <si>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</si>
  <si>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</si>
  <si>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</si>
  <si>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</si>
  <si>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</si>
  <si>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</si>
  <si>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</si>
  <si>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</si>
  <si>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</si>
  <si>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</si>
  <si>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</si>
  <si>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</si>
  <si>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</si>
  <si>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</si>
  <si>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</si>
  <si>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</si>
  <si>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</si>
  <si>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</si>
  <si>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</si>
  <si>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</si>
  <si>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</si>
  <si>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</si>
  <si>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</si>
  <si>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</si>
  <si>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</si>
  <si>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</si>
  <si>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</si>
  <si>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</si>
  <si>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</si>
  <si>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</si>
  <si>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</si>
  <si>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</si>
  <si>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</si>
  <si>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</si>
  <si>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</si>
  <si>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</si>
  <si>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</si>
  <si>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</si>
  <si>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</si>
  <si>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</si>
  <si>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</si>
  <si>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</si>
  <si>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</si>
  <si>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</si>
  <si>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</si>
  <si>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</si>
  <si>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</si>
  <si>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</si>
  <si>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</si>
  <si>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</si>
  <si>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</si>
  <si>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</si>
  <si>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</si>
  <si>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</si>
  <si>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</si>
  <si>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</si>
  <si>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</si>
  <si>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</si>
  <si>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</si>
  <si>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</si>
  <si>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</si>
  <si>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</si>
  <si>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</si>
  <si>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</si>
  <si>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</si>
  <si>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</si>
  <si>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</si>
  <si>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</si>
  <si>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</si>
  <si>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</si>
  <si>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</si>
  <si>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</si>
  <si>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</si>
  <si>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</si>
  <si>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</si>
  <si>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</si>
  <si>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</si>
  <si>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</si>
  <si>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</si>
  <si>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</si>
  <si>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</si>
  <si>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</si>
  <si>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</si>
  <si>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</si>
  <si>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</si>
  <si>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</si>
  <si>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</si>
  <si>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</si>
  <si>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</si>
  <si>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</si>
  <si>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</si>
  <si>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</si>
  <si>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</si>
  <si>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</si>
  <si>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</si>
  <si>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</si>
  <si>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</si>
  <si>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</si>
  <si>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</si>
  <si>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</si>
  <si>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</si>
  <si>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</si>
  <si>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</si>
  <si>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</si>
  <si>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</si>
  <si>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</si>
  <si>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</si>
  <si>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</si>
  <si>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</si>
  <si>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</si>
  <si>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</si>
  <si>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</si>
  <si>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</si>
  <si>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</si>
  <si>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</si>
  <si>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</si>
  <si>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</si>
  <si>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</si>
  <si>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</si>
  <si>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</si>
  <si>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</si>
  <si>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</si>
  <si>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</si>
  <si>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</si>
  <si>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</si>
  <si>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</si>
  <si>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</si>
  <si>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</si>
  <si>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</si>
  <si>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</si>
  <si>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</si>
  <si>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</si>
  <si>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</si>
  <si>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</si>
  <si>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</si>
  <si>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</si>
  <si>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</si>
  <si>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</si>
  <si>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</si>
  <si>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</si>
  <si>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</si>
  <si>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</si>
  <si>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</si>
  <si>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</si>
  <si>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</si>
  <si>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</si>
  <si>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</si>
  <si>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</si>
  <si>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</si>
  <si>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</si>
  <si>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</si>
  <si>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</si>
  <si>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</si>
  <si>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</si>
  <si>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</si>
  <si>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</si>
  <si>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</si>
  <si>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</si>
  <si>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</si>
  <si>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</si>
  <si>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</si>
  <si>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</si>
  <si>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</si>
  <si>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</si>
  <si>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</si>
  <si>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</si>
  <si>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</si>
  <si>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</si>
  <si>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</si>
  <si>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</si>
  <si>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</si>
  <si>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</si>
  <si>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</si>
  <si>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</si>
  <si>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</si>
  <si>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</si>
  <si>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</si>
  <si>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</si>
  <si>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</si>
  <si>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</si>
  <si>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</si>
  <si>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</si>
  <si>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</si>
  <si>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</si>
  <si>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</si>
  <si>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</si>
  <si>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</si>
  <si>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</si>
  <si>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</si>
  <si>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</si>
  <si>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</si>
  <si>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</si>
  <si>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</si>
  <si>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</si>
  <si>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</si>
  <si>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</si>
  <si>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</si>
  <si>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</si>
  <si>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</si>
  <si>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</si>
  <si>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</si>
  <si>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</si>
  <si>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</si>
  <si>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</si>
  <si>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</si>
  <si>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</si>
  <si>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</si>
  <si>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</si>
  <si>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</si>
  <si>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</si>
  <si>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</si>
  <si>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</si>
  <si>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</si>
  <si>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</si>
  <si>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</si>
  <si>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</si>
  <si>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</si>
  <si>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</si>
  <si>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</si>
  <si>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</si>
  <si>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</si>
  <si>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</si>
  <si>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</si>
  <si>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</si>
  <si>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</si>
  <si>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</si>
  <si>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</si>
  <si>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</si>
  <si>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</si>
  <si>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</si>
  <si>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</si>
  <si>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</si>
  <si>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</si>
  <si>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</si>
  <si>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</si>
  <si>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</si>
  <si>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</si>
  <si>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</si>
  <si>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</si>
  <si>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</si>
  <si>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</si>
  <si>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</si>
  <si>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</si>
  <si>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</si>
  <si>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</si>
  <si>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</si>
  <si>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</si>
  <si>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</si>
  <si>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</si>
  <si>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</si>
  <si>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</si>
  <si>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</si>
  <si>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</si>
  <si>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</si>
  <si>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</si>
  <si>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</si>
  <si>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</si>
  <si>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</si>
  <si>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</si>
  <si>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</si>
  <si>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</si>
  <si>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</si>
  <si>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</si>
  <si>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制限なし</t>
  </si>
  <si>
    <t>可</t>
  </si>
  <si>
    <t>不可</t>
  </si>
  <si>
    <t>5割程度必要</t>
  </si>
  <si>
    <t>使わない</t>
  </si>
  <si>
    <t>不要</t>
  </si>
  <si>
    <t>応相談</t>
  </si>
  <si>
    <t>問わない</t>
    <rPh sb="0" eb="1">
      <t>ト</t>
    </rPh>
    <phoneticPr fontId="1"/>
  </si>
  <si>
    <t>ワークショップ実施時間外（休み時間等を想定）</t>
    <phoneticPr fontId="1"/>
  </si>
  <si>
    <t>オリジナル恐竜人形の飾り付け</t>
    <rPh sb="5" eb="7">
      <t>キョウリュウ</t>
    </rPh>
    <rPh sb="7" eb="9">
      <t>ニンギョウ</t>
    </rPh>
    <rPh sb="10" eb="11">
      <t>カザ</t>
    </rPh>
    <rPh sb="12" eb="13">
      <t>ツ</t>
    </rPh>
    <phoneticPr fontId="1"/>
  </si>
  <si>
    <t>10分～20分程度</t>
    <rPh sb="2" eb="3">
      <t>フン</t>
    </rPh>
    <rPh sb="6" eb="7">
      <t>フン</t>
    </rPh>
    <rPh sb="7" eb="9">
      <t>テイド</t>
    </rPh>
    <phoneticPr fontId="1"/>
  </si>
  <si>
    <t>ワークショップ実施時間外（ホームルームや休み時間等を想定）</t>
    <phoneticPr fontId="1"/>
  </si>
  <si>
    <t>通し稽古の思い出し</t>
    <rPh sb="0" eb="1">
      <t>トオ</t>
    </rPh>
    <rPh sb="2" eb="4">
      <t>ケイコ</t>
    </rPh>
    <rPh sb="5" eb="6">
      <t>オモ</t>
    </rPh>
    <rPh sb="7" eb="8">
      <t>ダ</t>
    </rPh>
    <phoneticPr fontId="1"/>
  </si>
  <si>
    <t>10分程度</t>
    <rPh sb="2" eb="3">
      <t>フン</t>
    </rPh>
    <rPh sb="3" eb="5">
      <t>テイド</t>
    </rPh>
    <phoneticPr fontId="1"/>
  </si>
  <si>
    <t>任意。ワークショップで録画した映像の鑑賞による思い出し。</t>
    <rPh sb="0" eb="2">
      <t>ニンイ</t>
    </rPh>
    <rPh sb="11" eb="13">
      <t>ロクガ</t>
    </rPh>
    <rPh sb="15" eb="17">
      <t>エイゾウ</t>
    </rPh>
    <rPh sb="18" eb="20">
      <t>カンショウ</t>
    </rPh>
    <rPh sb="23" eb="24">
      <t>オモ</t>
    </rPh>
    <rPh sb="25" eb="26">
      <t>ダ</t>
    </rPh>
    <phoneticPr fontId="1"/>
  </si>
  <si>
    <t>40分程度</t>
    <rPh sb="2" eb="3">
      <t>フン</t>
    </rPh>
    <rPh sb="3" eb="5">
      <t>テイド</t>
    </rPh>
    <phoneticPr fontId="1"/>
  </si>
  <si>
    <t>本公演前の１時限</t>
    <phoneticPr fontId="1"/>
  </si>
  <si>
    <t>共演部分のリハーサル</t>
    <phoneticPr fontId="1"/>
  </si>
  <si>
    <t>参加・共演を行う全児童の参加が必須となります。</t>
    <phoneticPr fontId="1"/>
  </si>
  <si>
    <t>希望児童のみ。飾り付けをどこまで行うかについては、学校のご判断にお任せします。</t>
    <rPh sb="0" eb="2">
      <t>キボウ</t>
    </rPh>
    <rPh sb="2" eb="4">
      <t>ジドウ</t>
    </rPh>
    <rPh sb="7" eb="8">
      <t>カザ</t>
    </rPh>
    <rPh sb="9" eb="10">
      <t>ツ</t>
    </rPh>
    <rPh sb="16" eb="17">
      <t>オコナ</t>
    </rPh>
    <rPh sb="25" eb="27">
      <t>ガッコウ</t>
    </rPh>
    <rPh sb="29" eb="31">
      <t>ハンダン</t>
    </rPh>
    <rPh sb="33" eb="34">
      <t>マカ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</si>
</sst>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7" fillId="0" borderId="0" xfId="0" applyFont="1" applyAlignment="1">
      <alignment horizontal="left"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8" fillId="8" borderId="0" xfId="0" applyFont="1" applyFill="1" applyAlignment="1">
      <alignment horizontal="center" vertical="center"/>
    </xf>
    <xf numFmtId="0" fontId="32" fillId="8" borderId="0" xfId="0" applyFont="1" applyFill="1" applyAlignment="1">
      <alignment vertical="center" wrapText="1"/>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5262" y="20568824"/>
          <a:ext cx="7766731" cy="8868814"/>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704975" y="25470154"/>
          <a:ext cx="4787901" cy="194430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7393</xdr:rowOff>
    </xdr:from>
    <xdr:to>
      <xdr:col>9</xdr:col>
      <xdr:colOff>197929</xdr:colOff>
      <xdr:row>76</xdr:row>
      <xdr:rowOff>67449</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69281" y="24272331"/>
          <a:ext cx="5198554" cy="298181"/>
          <a:chOff x="1076477" y="14909452"/>
          <a:chExt cx="4160761" cy="362942"/>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09452"/>
            <a:ext cx="1056317" cy="3629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10</a:t>
            </a:r>
            <a:r>
              <a:rPr kumimoji="1" lang="ja-JP" altLang="en-US" sz="1100" b="1"/>
              <a:t>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81232" y="22766369"/>
          <a:ext cx="834596"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9</a:t>
            </a:r>
            <a:r>
              <a:rPr kumimoji="1" lang="ja-JP" altLang="en-US" sz="1100" b="1"/>
              <a:t>ｍ</a:t>
            </a:r>
          </a:p>
        </xdr:txBody>
      </xdr:sp>
    </xdr:grpSp>
    <xdr:clientData/>
  </xdr:twoCellAnchor>
  <xdr:twoCellAnchor>
    <xdr:from>
      <xdr:col>13</xdr:col>
      <xdr:colOff>152400</xdr:colOff>
      <xdr:row>97</xdr:row>
      <xdr:rowOff>37798</xdr:rowOff>
    </xdr:from>
    <xdr:to>
      <xdr:col>22</xdr:col>
      <xdr:colOff>438150</xdr:colOff>
      <xdr:row>112</xdr:row>
      <xdr:rowOff>179161</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8439150" y="28822348"/>
          <a:ext cx="4743450" cy="315126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85180" y="23406046"/>
          <a:ext cx="731747"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447427" y="32173294"/>
          <a:ext cx="993775" cy="11441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23</xdr:col>
      <xdr:colOff>196790</xdr:colOff>
      <xdr:row>69</xdr:row>
      <xdr:rowOff>94711</xdr:rowOff>
    </xdr:from>
    <xdr:to>
      <xdr:col>30</xdr:col>
      <xdr:colOff>355480</xdr:colOff>
      <xdr:row>74</xdr:row>
      <xdr:rowOff>3062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3436540" y="22802311"/>
          <a:ext cx="4244915" cy="10037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6</xdr:col>
      <xdr:colOff>658243</xdr:colOff>
      <xdr:row>77</xdr:row>
      <xdr:rowOff>134271</xdr:rowOff>
    </xdr:from>
    <xdr:to>
      <xdr:col>7</xdr:col>
      <xdr:colOff>705118</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027837" y="24875459"/>
          <a:ext cx="880312" cy="637673"/>
          <a:chOff x="5240076"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240076" y="13548377"/>
            <a:ext cx="677334" cy="26609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2 </a:t>
            </a:r>
            <a:r>
              <a:rPr kumimoji="1" lang="ja-JP" altLang="en-US" sz="1400" b="1"/>
              <a:t>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80441" y="23399144"/>
          <a:ext cx="782478"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24331" y="23399144"/>
          <a:ext cx="731747"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399144"/>
          <a:ext cx="596266"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84788" y="22685706"/>
          <a:ext cx="46217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77886" y="21961979"/>
          <a:ext cx="4621786" cy="300314"/>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74849" y="21558961"/>
          <a:ext cx="4634486" cy="227703"/>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78163" y="21133028"/>
          <a:ext cx="4628136" cy="227703"/>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27093" y="25530147"/>
          <a:ext cx="1077882" cy="220749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6588304" y="25524473"/>
          <a:ext cx="926921" cy="22337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51635" y="20538281"/>
          <a:ext cx="1686408" cy="276373"/>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903600" y="20547943"/>
          <a:ext cx="1692759" cy="263673"/>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xdr:col>
      <xdr:colOff>487668</xdr:colOff>
      <xdr:row>80</xdr:row>
      <xdr:rowOff>174311</xdr:rowOff>
    </xdr:from>
    <xdr:to>
      <xdr:col>9</xdr:col>
      <xdr:colOff>561975</xdr:colOff>
      <xdr:row>95</xdr:row>
      <xdr:rowOff>66675</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411593" y="25263161"/>
          <a:ext cx="5274957" cy="314038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621610"/>
          <a:ext cx="2893483" cy="1339197"/>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543395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twoCellAnchor>
    <xdr:from>
      <xdr:col>5</xdr:col>
      <xdr:colOff>152400</xdr:colOff>
      <xdr:row>62</xdr:row>
      <xdr:rowOff>123825</xdr:rowOff>
    </xdr:from>
    <xdr:to>
      <xdr:col>7</xdr:col>
      <xdr:colOff>3721</xdr:colOff>
      <xdr:row>65</xdr:row>
      <xdr:rowOff>129826</xdr:rowOff>
    </xdr:to>
    <xdr:sp macro="" textlink="">
      <xdr:nvSpPr>
        <xdr:cNvPr id="96" name="テキスト ボックス 95">
          <a:extLst>
            <a:ext uri="{FF2B5EF4-FFF2-40B4-BE49-F238E27FC236}">
              <a16:creationId xmlns:a16="http://schemas.microsoft.com/office/drawing/2014/main" id="{06EA6695-1406-40E1-AE52-124CFFD06F76}"/>
            </a:ext>
          </a:extLst>
        </xdr:cNvPr>
        <xdr:cNvSpPr txBox="1"/>
      </xdr:nvSpPr>
      <xdr:spPr>
        <a:xfrm>
          <a:off x="3305175" y="21259800"/>
          <a:ext cx="1337221" cy="69180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控室として使用</a:t>
          </a:r>
          <a:endParaRPr kumimoji="1" lang="en-US" altLang="ja-JP" sz="1100">
            <a:solidFill>
              <a:schemeClr val="bg2">
                <a:lumMod val="25000"/>
              </a:schemeClr>
            </a:solidFill>
          </a:endParaRPr>
        </a:p>
        <a:p>
          <a:pPr algn="ctr"/>
          <a:r>
            <a:rPr kumimoji="1" lang="en-US" altLang="ja-JP" sz="1100">
              <a:solidFill>
                <a:schemeClr val="bg2">
                  <a:lumMod val="25000"/>
                </a:schemeClr>
              </a:solidFill>
            </a:rPr>
            <a:t>(</a:t>
          </a:r>
          <a:r>
            <a:rPr kumimoji="1" lang="ja-JP" altLang="en-US" sz="1100">
              <a:solidFill>
                <a:schemeClr val="bg2">
                  <a:lumMod val="25000"/>
                </a:schemeClr>
              </a:solidFill>
            </a:rPr>
            <a:t>片付け不要</a:t>
          </a:r>
          <a:r>
            <a:rPr kumimoji="1" lang="en-US" altLang="ja-JP" sz="1100">
              <a:solidFill>
                <a:schemeClr val="bg2">
                  <a:lumMod val="25000"/>
                </a:schemeClr>
              </a:solidFill>
            </a:rPr>
            <a:t>)</a:t>
          </a:r>
          <a:endParaRPr kumimoji="1" lang="ja-JP" altLang="en-US" sz="1100">
            <a:solidFill>
              <a:schemeClr val="bg2">
                <a:lumMod val="25000"/>
              </a:schemeClr>
            </a:solidFill>
          </a:endParaRPr>
        </a:p>
      </xdr:txBody>
    </xdr:sp>
    <xdr:clientData/>
  </xdr:twoCellAnchor>
  <xdr:twoCellAnchor>
    <xdr:from>
      <xdr:col>9</xdr:col>
      <xdr:colOff>276225</xdr:colOff>
      <xdr:row>81</xdr:row>
      <xdr:rowOff>104775</xdr:rowOff>
    </xdr:from>
    <xdr:to>
      <xdr:col>10</xdr:col>
      <xdr:colOff>45860</xdr:colOff>
      <xdr:row>83</xdr:row>
      <xdr:rowOff>47937</xdr:rowOff>
    </xdr:to>
    <xdr:sp macro="" textlink="">
      <xdr:nvSpPr>
        <xdr:cNvPr id="97" name="楕円 96">
          <a:extLst>
            <a:ext uri="{FF2B5EF4-FFF2-40B4-BE49-F238E27FC236}">
              <a16:creationId xmlns:a16="http://schemas.microsoft.com/office/drawing/2014/main" id="{6AC92041-69A2-4F09-BD4F-B0B0D861FEFC}"/>
            </a:ext>
          </a:extLst>
        </xdr:cNvPr>
        <xdr:cNvSpPr/>
      </xdr:nvSpPr>
      <xdr:spPr>
        <a:xfrm>
          <a:off x="6400800" y="25384125"/>
          <a:ext cx="512585" cy="38131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228600</xdr:colOff>
      <xdr:row>81</xdr:row>
      <xdr:rowOff>85725</xdr:rowOff>
    </xdr:from>
    <xdr:to>
      <xdr:col>2</xdr:col>
      <xdr:colOff>741185</xdr:colOff>
      <xdr:row>83</xdr:row>
      <xdr:rowOff>28887</xdr:rowOff>
    </xdr:to>
    <xdr:sp macro="" textlink="">
      <xdr:nvSpPr>
        <xdr:cNvPr id="98" name="楕円 97">
          <a:extLst>
            <a:ext uri="{FF2B5EF4-FFF2-40B4-BE49-F238E27FC236}">
              <a16:creationId xmlns:a16="http://schemas.microsoft.com/office/drawing/2014/main" id="{CE8713D8-259C-45B9-B57E-DFD1693D5A80}"/>
            </a:ext>
          </a:extLst>
        </xdr:cNvPr>
        <xdr:cNvSpPr/>
      </xdr:nvSpPr>
      <xdr:spPr>
        <a:xfrm>
          <a:off x="1152525" y="25365075"/>
          <a:ext cx="512585" cy="38131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314325</xdr:colOff>
      <xdr:row>83</xdr:row>
      <xdr:rowOff>104775</xdr:rowOff>
    </xdr:from>
    <xdr:to>
      <xdr:col>10</xdr:col>
      <xdr:colOff>37317</xdr:colOff>
      <xdr:row>84</xdr:row>
      <xdr:rowOff>159541</xdr:rowOff>
    </xdr:to>
    <xdr:sp macro="" textlink="">
      <xdr:nvSpPr>
        <xdr:cNvPr id="99" name="テキスト ボックス 98">
          <a:extLst>
            <a:ext uri="{FF2B5EF4-FFF2-40B4-BE49-F238E27FC236}">
              <a16:creationId xmlns:a16="http://schemas.microsoft.com/office/drawing/2014/main" id="{9DE58DC8-08FA-4557-924C-E194DC12064C}"/>
            </a:ext>
          </a:extLst>
        </xdr:cNvPr>
        <xdr:cNvSpPr txBox="1"/>
      </xdr:nvSpPr>
      <xdr:spPr>
        <a:xfrm>
          <a:off x="6438900" y="25822275"/>
          <a:ext cx="465942" cy="27384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照明</a:t>
          </a:r>
        </a:p>
      </xdr:txBody>
    </xdr:sp>
    <xdr:clientData/>
  </xdr:twoCellAnchor>
  <xdr:twoCellAnchor>
    <xdr:from>
      <xdr:col>2</xdr:col>
      <xdr:colOff>266700</xdr:colOff>
      <xdr:row>83</xdr:row>
      <xdr:rowOff>66675</xdr:rowOff>
    </xdr:from>
    <xdr:to>
      <xdr:col>2</xdr:col>
      <xdr:colOff>732642</xdr:colOff>
      <xdr:row>84</xdr:row>
      <xdr:rowOff>121441</xdr:rowOff>
    </xdr:to>
    <xdr:sp macro="" textlink="">
      <xdr:nvSpPr>
        <xdr:cNvPr id="100" name="テキスト ボックス 99">
          <a:extLst>
            <a:ext uri="{FF2B5EF4-FFF2-40B4-BE49-F238E27FC236}">
              <a16:creationId xmlns:a16="http://schemas.microsoft.com/office/drawing/2014/main" id="{081C8F85-4B4A-4C8A-A854-7A27D0865378}"/>
            </a:ext>
          </a:extLst>
        </xdr:cNvPr>
        <xdr:cNvSpPr txBox="1"/>
      </xdr:nvSpPr>
      <xdr:spPr>
        <a:xfrm>
          <a:off x="1190625" y="25784175"/>
          <a:ext cx="465942" cy="27384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照明</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zoomScale="80" zoomScaleNormal="106" zoomScaleSheetLayoutView="80" workbookViewId="0">
      <selection activeCell="B1" sqref="B1:K1"/>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59" t="s">
        <v>439</v>
      </c>
      <c r="C1" s="159"/>
      <c r="D1" s="159"/>
      <c r="E1" s="159"/>
      <c r="F1" s="159"/>
      <c r="G1" s="159"/>
      <c r="H1" s="159"/>
      <c r="I1" s="159"/>
      <c r="J1" s="159"/>
      <c r="K1" s="159"/>
      <c r="L1" s="25"/>
      <c r="M1" s="43"/>
      <c r="N1" s="43"/>
      <c r="O1" s="43"/>
      <c r="P1" s="43"/>
      <c r="Q1" s="43"/>
      <c r="R1" s="43"/>
      <c r="S1" s="43"/>
      <c r="T1" s="43"/>
      <c r="U1" s="43"/>
      <c r="V1" s="43"/>
      <c r="W1" s="43"/>
      <c r="X1" s="43"/>
      <c r="Y1" s="43"/>
    </row>
    <row r="2" spans="1:26" ht="27.95" customHeight="1" x14ac:dyDescent="0.15">
      <c r="A2" s="28"/>
      <c r="B2" s="26" t="s">
        <v>0</v>
      </c>
      <c r="C2" s="74" t="s">
        <v>131</v>
      </c>
      <c r="D2" s="27" t="s">
        <v>5</v>
      </c>
      <c r="E2" s="29" t="str">
        <f>VLOOKUP($C$2,'R7_制作団体一覧'!A:H,2,FALSE)</f>
        <v>演劇分野</v>
      </c>
      <c r="F2" s="26" t="s">
        <v>2</v>
      </c>
      <c r="G2" s="30" t="str">
        <f>VLOOKUP($C$2,'R7_制作団体一覧'!A:H,3,FALSE)</f>
        <v>人形劇</v>
      </c>
      <c r="H2" s="27" t="s">
        <v>20</v>
      </c>
      <c r="I2" s="29" t="str">
        <f>VLOOKUP($C$2,'R7_制作団体一覧'!A:H,5,FALSE)</f>
        <v>Ｂ区分</v>
      </c>
      <c r="J2" s="27" t="s">
        <v>3</v>
      </c>
      <c r="K2" s="29" t="str">
        <f>VLOOKUP($C$2,'R7_制作団体一覧'!A:H,6,FALSE)</f>
        <v>D</v>
      </c>
      <c r="L2" s="28"/>
      <c r="M2" s="43"/>
      <c r="N2" s="43"/>
      <c r="O2" s="43"/>
      <c r="P2" s="43"/>
      <c r="Q2" s="43"/>
      <c r="R2" s="43"/>
      <c r="S2" s="43"/>
      <c r="T2" s="43"/>
      <c r="U2" s="43"/>
      <c r="V2" s="43"/>
      <c r="W2" s="43"/>
      <c r="X2" s="43"/>
      <c r="Y2" s="43"/>
      <c r="Z2" s="43"/>
    </row>
    <row r="3" spans="1:26" ht="27.95" customHeight="1" x14ac:dyDescent="0.15">
      <c r="A3" s="28"/>
      <c r="B3" s="27" t="s">
        <v>1</v>
      </c>
      <c r="C3" s="160" t="str">
        <f>VLOOKUP($C$2,'R7_制作団体一覧'!A:H,8,FALSE)</f>
        <v>有限会社ひとみ座</v>
      </c>
      <c r="D3" s="160"/>
      <c r="E3" s="160"/>
      <c r="F3" s="160"/>
      <c r="G3" s="27" t="s">
        <v>4</v>
      </c>
      <c r="H3" s="161" t="str">
        <f>VLOOKUP($C$2,'R7_制作団体一覧'!A:H,7,FALSE)</f>
        <v>人形劇団ひとみ座</v>
      </c>
      <c r="I3" s="161"/>
      <c r="J3" s="161"/>
      <c r="K3" s="161"/>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162" t="s">
        <v>471</v>
      </c>
      <c r="C5" s="162"/>
      <c r="D5" s="162"/>
      <c r="E5" s="162"/>
      <c r="F5" s="162"/>
      <c r="G5" s="162"/>
      <c r="H5" s="162"/>
      <c r="I5" s="162"/>
      <c r="J5" s="162"/>
      <c r="K5" s="162"/>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3" t="s">
        <v>462</v>
      </c>
      <c r="C7" s="93"/>
      <c r="D7" s="93"/>
      <c r="E7" s="93"/>
      <c r="F7" s="93"/>
      <c r="G7" s="93"/>
      <c r="H7" s="93"/>
      <c r="I7" s="93"/>
      <c r="J7" s="93"/>
      <c r="K7" s="93"/>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0" t="s">
        <v>38</v>
      </c>
      <c r="C9" s="141"/>
      <c r="D9" s="141"/>
      <c r="E9" s="163" t="s">
        <v>613</v>
      </c>
      <c r="F9" s="164"/>
      <c r="G9" s="115" t="s">
        <v>47</v>
      </c>
      <c r="H9" s="165"/>
      <c r="I9" s="165"/>
      <c r="J9" s="47">
        <v>50</v>
      </c>
      <c r="K9" s="48" t="s">
        <v>440</v>
      </c>
      <c r="L9" s="37"/>
      <c r="M9" s="43"/>
      <c r="N9" s="43"/>
      <c r="O9" s="43"/>
      <c r="P9" s="43"/>
      <c r="Q9" s="43"/>
      <c r="R9" s="43"/>
      <c r="S9" s="43"/>
      <c r="T9" s="43"/>
      <c r="U9" s="43"/>
      <c r="V9" s="43"/>
      <c r="W9" s="43"/>
      <c r="X9" s="43"/>
      <c r="Y9" s="43"/>
      <c r="Z9" s="43"/>
    </row>
    <row r="10" spans="1:26" ht="27.95" customHeight="1" x14ac:dyDescent="0.15">
      <c r="A10" s="37"/>
      <c r="B10" s="166" t="s">
        <v>39</v>
      </c>
      <c r="C10" s="167"/>
      <c r="D10" s="168"/>
      <c r="E10" s="49" t="s">
        <v>41</v>
      </c>
      <c r="F10" s="50">
        <v>10</v>
      </c>
      <c r="G10" s="51" t="s">
        <v>40</v>
      </c>
      <c r="H10" s="52" t="s">
        <v>42</v>
      </c>
      <c r="I10" s="53">
        <v>9</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69"/>
      <c r="C11" s="170"/>
      <c r="D11" s="171"/>
      <c r="E11" s="55" t="s">
        <v>7</v>
      </c>
      <c r="F11" s="56">
        <v>4</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4" t="s">
        <v>43</v>
      </c>
      <c r="C12" s="145"/>
      <c r="D12" s="146"/>
      <c r="E12" s="60" t="s">
        <v>44</v>
      </c>
      <c r="F12" s="172" t="s">
        <v>614</v>
      </c>
      <c r="G12" s="172"/>
      <c r="H12" s="173" t="s">
        <v>45</v>
      </c>
      <c r="I12" s="174"/>
      <c r="J12" s="175" t="s">
        <v>615</v>
      </c>
      <c r="K12" s="176"/>
      <c r="L12" s="34"/>
      <c r="M12" s="43"/>
      <c r="N12" s="43"/>
      <c r="O12" s="43"/>
      <c r="P12" s="43"/>
      <c r="Q12" s="43"/>
      <c r="R12" s="43"/>
      <c r="S12" s="43"/>
      <c r="T12" s="43"/>
      <c r="U12" s="43"/>
      <c r="V12" s="43"/>
      <c r="W12" s="43"/>
      <c r="X12" s="43"/>
      <c r="Y12" s="43"/>
      <c r="Z12" s="43"/>
    </row>
    <row r="13" spans="1:26" ht="27.95" customHeight="1" x14ac:dyDescent="0.15">
      <c r="A13" s="34"/>
      <c r="B13" s="140" t="s">
        <v>51</v>
      </c>
      <c r="C13" s="141"/>
      <c r="D13" s="141"/>
      <c r="E13" s="49" t="s">
        <v>6</v>
      </c>
      <c r="F13" s="50">
        <v>1.8</v>
      </c>
      <c r="G13" s="51" t="s">
        <v>40</v>
      </c>
      <c r="H13" s="49" t="s">
        <v>7</v>
      </c>
      <c r="I13" s="50">
        <v>1.8</v>
      </c>
      <c r="J13" s="157" t="s">
        <v>40</v>
      </c>
      <c r="K13" s="158"/>
      <c r="L13" s="34"/>
      <c r="M13" s="43"/>
      <c r="N13" s="43"/>
      <c r="O13" s="43"/>
      <c r="P13" s="43"/>
      <c r="Q13" s="43"/>
      <c r="R13" s="43"/>
      <c r="S13" s="43"/>
      <c r="T13" s="43"/>
      <c r="U13" s="43"/>
      <c r="V13" s="43"/>
      <c r="W13" s="43"/>
      <c r="X13" s="43"/>
      <c r="Y13" s="43"/>
      <c r="Z13" s="43"/>
    </row>
    <row r="14" spans="1:26" ht="27.95" customHeight="1" x14ac:dyDescent="0.15">
      <c r="A14" s="21"/>
      <c r="B14" s="140" t="s">
        <v>46</v>
      </c>
      <c r="C14" s="141"/>
      <c r="D14" s="142"/>
      <c r="E14" s="143" t="s">
        <v>616</v>
      </c>
      <c r="F14" s="143"/>
      <c r="G14" s="119" t="s">
        <v>50</v>
      </c>
      <c r="H14" s="120"/>
      <c r="I14" s="120"/>
      <c r="J14" s="122" t="s">
        <v>420</v>
      </c>
      <c r="K14" s="123"/>
      <c r="L14" s="21"/>
      <c r="M14" s="43"/>
      <c r="N14" s="43"/>
      <c r="O14" s="43"/>
      <c r="P14" s="43"/>
      <c r="Q14" s="43"/>
      <c r="R14" s="43"/>
      <c r="S14" s="43"/>
      <c r="T14" s="43"/>
      <c r="U14" s="43"/>
      <c r="V14" s="43"/>
      <c r="W14" s="43"/>
      <c r="X14" s="43"/>
      <c r="Y14" s="43"/>
      <c r="Z14" s="43"/>
    </row>
    <row r="15" spans="1:26" ht="27.95" customHeight="1" x14ac:dyDescent="0.15">
      <c r="A15" s="21"/>
      <c r="B15" s="144" t="s">
        <v>49</v>
      </c>
      <c r="C15" s="145"/>
      <c r="D15" s="146"/>
      <c r="E15" s="150" t="s">
        <v>617</v>
      </c>
      <c r="F15" s="151"/>
      <c r="G15" s="154" t="s">
        <v>48</v>
      </c>
      <c r="H15" s="155"/>
      <c r="I15" s="155"/>
      <c r="J15" s="143"/>
      <c r="K15" s="156"/>
      <c r="L15" s="39"/>
      <c r="M15" s="43"/>
      <c r="N15" s="43"/>
      <c r="O15" s="43"/>
      <c r="P15" s="43"/>
      <c r="Q15" s="43"/>
      <c r="R15" s="43"/>
      <c r="S15" s="43"/>
      <c r="T15" s="43"/>
      <c r="U15" s="43"/>
      <c r="V15" s="43"/>
      <c r="W15" s="43"/>
      <c r="X15" s="43"/>
      <c r="Y15" s="43"/>
      <c r="Z15" s="43"/>
    </row>
    <row r="16" spans="1:26" ht="27.95" customHeight="1" x14ac:dyDescent="0.15">
      <c r="A16" s="21"/>
      <c r="B16" s="147"/>
      <c r="C16" s="148"/>
      <c r="D16" s="149"/>
      <c r="E16" s="152"/>
      <c r="F16" s="153"/>
      <c r="G16" s="154" t="s">
        <v>61</v>
      </c>
      <c r="H16" s="155"/>
      <c r="I16" s="155"/>
      <c r="J16" s="122" t="s">
        <v>618</v>
      </c>
      <c r="K16" s="123"/>
      <c r="L16" s="21"/>
      <c r="M16" s="43"/>
      <c r="N16" s="43"/>
      <c r="O16" s="43"/>
      <c r="P16" s="43"/>
      <c r="Q16" s="43"/>
      <c r="R16" s="43"/>
      <c r="S16" s="43"/>
      <c r="T16" s="43"/>
      <c r="U16" s="43"/>
      <c r="V16" s="43"/>
      <c r="W16" s="43"/>
      <c r="X16" s="43"/>
      <c r="Y16" s="43"/>
      <c r="Z16" s="43"/>
    </row>
    <row r="17" spans="1:26" ht="38.25" customHeight="1" x14ac:dyDescent="0.15">
      <c r="A17" s="21"/>
      <c r="B17" s="119" t="s">
        <v>52</v>
      </c>
      <c r="C17" s="120"/>
      <c r="D17" s="121"/>
      <c r="E17" s="122" t="s">
        <v>619</v>
      </c>
      <c r="F17" s="123"/>
      <c r="G17" s="124" t="s">
        <v>53</v>
      </c>
      <c r="H17" s="125"/>
      <c r="I17" s="125"/>
      <c r="J17" s="47" t="s">
        <v>620</v>
      </c>
      <c r="K17" s="48" t="s">
        <v>441</v>
      </c>
      <c r="L17" s="21"/>
      <c r="M17" s="43"/>
      <c r="N17" s="43"/>
      <c r="O17" s="43"/>
      <c r="P17" s="43"/>
      <c r="Q17" s="43"/>
      <c r="R17" s="43"/>
      <c r="S17" s="43"/>
      <c r="T17" s="43"/>
      <c r="U17" s="43"/>
      <c r="V17" s="43"/>
      <c r="W17" s="43"/>
      <c r="X17" s="43"/>
      <c r="Y17" s="43"/>
      <c r="Z17" s="43"/>
    </row>
    <row r="18" spans="1:26" ht="27.95" customHeight="1" x14ac:dyDescent="0.15">
      <c r="A18" s="24"/>
      <c r="B18" s="119" t="s">
        <v>58</v>
      </c>
      <c r="C18" s="120"/>
      <c r="D18" s="121"/>
      <c r="E18" s="126" t="s">
        <v>427</v>
      </c>
      <c r="F18" s="127"/>
      <c r="G18" s="44" t="s">
        <v>56</v>
      </c>
      <c r="H18" s="45">
        <v>1</v>
      </c>
      <c r="I18" s="46" t="s">
        <v>57</v>
      </c>
      <c r="J18" s="120"/>
      <c r="K18" s="128"/>
      <c r="L18" s="24"/>
      <c r="M18" s="43"/>
      <c r="N18" s="43"/>
      <c r="O18" s="43"/>
      <c r="P18" s="43"/>
      <c r="Q18" s="43"/>
      <c r="R18" s="43"/>
      <c r="S18" s="43"/>
      <c r="T18" s="43"/>
      <c r="U18" s="43"/>
      <c r="V18" s="43"/>
      <c r="W18" s="43"/>
      <c r="X18" s="43"/>
      <c r="Y18" s="43"/>
      <c r="Z18" s="43"/>
    </row>
    <row r="19" spans="1:26" ht="27.95" customHeight="1" x14ac:dyDescent="0.15">
      <c r="A19" s="23"/>
      <c r="B19" s="129" t="s">
        <v>59</v>
      </c>
      <c r="C19" s="130"/>
      <c r="D19" s="131"/>
      <c r="E19" s="61" t="s">
        <v>54</v>
      </c>
      <c r="F19" s="62">
        <v>2</v>
      </c>
      <c r="G19" s="63" t="s">
        <v>40</v>
      </c>
      <c r="H19" s="64" t="s">
        <v>55</v>
      </c>
      <c r="I19" s="62">
        <v>6.5</v>
      </c>
      <c r="J19" s="132" t="s">
        <v>40</v>
      </c>
      <c r="K19" s="133"/>
      <c r="L19" s="23"/>
      <c r="M19" s="43"/>
      <c r="N19" s="43"/>
      <c r="O19" s="43"/>
      <c r="P19" s="43"/>
      <c r="Q19" s="43"/>
      <c r="R19" s="43"/>
      <c r="S19" s="43"/>
      <c r="T19" s="43"/>
      <c r="U19" s="43"/>
      <c r="V19" s="43"/>
      <c r="W19" s="43"/>
      <c r="X19" s="43"/>
      <c r="Y19" s="43"/>
      <c r="Z19" s="43"/>
    </row>
    <row r="20" spans="1:26" ht="51" customHeight="1" x14ac:dyDescent="0.15">
      <c r="A20" s="23"/>
      <c r="B20" s="129" t="s">
        <v>461</v>
      </c>
      <c r="C20" s="130"/>
      <c r="D20" s="131"/>
      <c r="E20" s="137"/>
      <c r="F20" s="138"/>
      <c r="G20" s="138"/>
      <c r="H20" s="138"/>
      <c r="I20" s="138"/>
      <c r="J20" s="138"/>
      <c r="K20" s="139"/>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4" t="s">
        <v>443</v>
      </c>
      <c r="C24" s="134"/>
      <c r="D24" s="134"/>
      <c r="E24" s="134"/>
      <c r="F24" s="134"/>
      <c r="G24" s="134"/>
      <c r="H24" s="134"/>
      <c r="I24" s="134"/>
      <c r="J24" s="134"/>
      <c r="K24" s="134"/>
      <c r="L24" s="22"/>
      <c r="M24" s="43"/>
      <c r="N24" s="43"/>
      <c r="O24" s="43"/>
      <c r="P24" s="43"/>
      <c r="Q24" s="43"/>
      <c r="R24" s="43"/>
      <c r="S24" s="43"/>
      <c r="T24" s="43"/>
      <c r="U24" s="43"/>
      <c r="V24" s="43"/>
      <c r="W24" s="43"/>
      <c r="X24" s="43"/>
      <c r="Y24" s="43"/>
      <c r="Z24" s="43"/>
    </row>
    <row r="25" spans="1:26" ht="33" customHeight="1" x14ac:dyDescent="0.15">
      <c r="A25" s="21"/>
      <c r="B25" s="135" t="s">
        <v>94</v>
      </c>
      <c r="C25" s="135"/>
      <c r="D25" s="135"/>
      <c r="E25" s="136" t="s">
        <v>618</v>
      </c>
      <c r="F25" s="136"/>
      <c r="G25" s="136"/>
      <c r="H25" s="136"/>
      <c r="I25" s="136"/>
      <c r="J25" s="136"/>
      <c r="K25" s="136"/>
      <c r="L25" s="21"/>
      <c r="M25" s="43"/>
      <c r="N25" s="43"/>
      <c r="O25" s="43"/>
      <c r="P25" s="43"/>
      <c r="Q25" s="43"/>
      <c r="R25" s="43"/>
      <c r="S25" s="43"/>
      <c r="T25" s="43"/>
      <c r="U25" s="43"/>
      <c r="V25" s="43"/>
      <c r="W25" s="43"/>
      <c r="X25" s="43"/>
      <c r="Y25" s="43"/>
      <c r="Z25" s="43"/>
    </row>
    <row r="26" spans="1:26" ht="33" customHeight="1" x14ac:dyDescent="0.15">
      <c r="A26" s="21"/>
      <c r="B26" s="117" t="s">
        <v>95</v>
      </c>
      <c r="C26" s="117"/>
      <c r="D26" s="117"/>
      <c r="E26" s="118"/>
      <c r="F26" s="118"/>
      <c r="G26" s="118"/>
      <c r="H26" s="118"/>
      <c r="I26" s="118"/>
      <c r="J26" s="118"/>
      <c r="K26" s="118"/>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1" t="s">
        <v>467</v>
      </c>
      <c r="C32" s="102"/>
      <c r="D32" s="102"/>
      <c r="E32" s="102"/>
      <c r="F32" s="103"/>
      <c r="G32" s="104" t="s">
        <v>468</v>
      </c>
      <c r="H32" s="105"/>
      <c r="I32" s="105"/>
      <c r="J32" s="105"/>
      <c r="K32" s="106"/>
      <c r="L32" s="19"/>
      <c r="M32" s="43"/>
      <c r="N32" s="43"/>
      <c r="O32" s="43"/>
      <c r="P32" s="43"/>
      <c r="Q32" s="43"/>
      <c r="R32" s="43"/>
      <c r="S32" s="43"/>
      <c r="T32" s="43"/>
      <c r="U32" s="43"/>
      <c r="V32" s="43"/>
      <c r="W32" s="43"/>
      <c r="X32" s="43"/>
      <c r="Y32" s="43"/>
      <c r="Z32" s="43"/>
    </row>
    <row r="33" spans="1:26" ht="36.75" customHeight="1" x14ac:dyDescent="0.15">
      <c r="B33" s="41">
        <v>1</v>
      </c>
      <c r="C33" s="98"/>
      <c r="D33" s="99"/>
      <c r="E33" s="99"/>
      <c r="F33" s="99"/>
      <c r="G33" s="100"/>
      <c r="H33" s="100"/>
      <c r="I33" s="100"/>
      <c r="J33" s="100"/>
      <c r="K33" s="100"/>
      <c r="L33" s="21"/>
      <c r="M33" s="43"/>
      <c r="N33" s="43"/>
      <c r="O33" s="43"/>
      <c r="P33" s="43"/>
      <c r="Q33" s="43"/>
      <c r="R33" s="43"/>
      <c r="S33" s="43"/>
      <c r="T33" s="43"/>
      <c r="U33" s="43"/>
      <c r="V33" s="43"/>
      <c r="W33" s="43"/>
      <c r="X33" s="43"/>
      <c r="Y33" s="43"/>
      <c r="Z33" s="43"/>
    </row>
    <row r="34" spans="1:26" ht="36.75" customHeight="1" x14ac:dyDescent="0.15">
      <c r="B34" s="41">
        <v>2</v>
      </c>
      <c r="C34" s="98"/>
      <c r="D34" s="99"/>
      <c r="E34" s="99"/>
      <c r="F34" s="99"/>
      <c r="G34" s="100"/>
      <c r="H34" s="100"/>
      <c r="I34" s="100"/>
      <c r="J34" s="100"/>
      <c r="K34" s="100"/>
      <c r="L34" s="21"/>
      <c r="M34" s="43"/>
      <c r="N34" s="43"/>
      <c r="O34" s="43"/>
      <c r="P34" s="43"/>
      <c r="Q34" s="43"/>
      <c r="R34" s="43"/>
      <c r="S34" s="43"/>
      <c r="T34" s="43"/>
      <c r="U34" s="43"/>
      <c r="V34" s="43"/>
      <c r="W34" s="43"/>
      <c r="X34" s="43"/>
      <c r="Y34" s="43"/>
      <c r="Z34" s="43"/>
    </row>
    <row r="35" spans="1:26" ht="36.75" customHeight="1" x14ac:dyDescent="0.15">
      <c r="B35" s="41">
        <v>3</v>
      </c>
      <c r="C35" s="98"/>
      <c r="D35" s="99"/>
      <c r="E35" s="99"/>
      <c r="F35" s="99"/>
      <c r="G35" s="100"/>
      <c r="H35" s="100"/>
      <c r="I35" s="100"/>
      <c r="J35" s="100"/>
      <c r="K35" s="100"/>
      <c r="L35" s="21"/>
      <c r="M35" s="43"/>
      <c r="N35" s="43"/>
      <c r="O35" s="43"/>
      <c r="P35" s="43"/>
      <c r="Q35" s="43"/>
      <c r="R35" s="43"/>
      <c r="S35" s="43"/>
      <c r="T35" s="43"/>
      <c r="U35" s="43"/>
      <c r="V35" s="43"/>
      <c r="W35" s="43"/>
      <c r="X35" s="43"/>
      <c r="Y35" s="43"/>
      <c r="Z35" s="43"/>
    </row>
    <row r="36" spans="1:26" ht="36.75" hidden="1" customHeight="1" x14ac:dyDescent="0.15">
      <c r="B36" s="41">
        <v>4</v>
      </c>
      <c r="C36" s="98"/>
      <c r="D36" s="99"/>
      <c r="E36" s="99"/>
      <c r="F36" s="99"/>
      <c r="G36" s="100"/>
      <c r="H36" s="100"/>
      <c r="I36" s="100"/>
      <c r="J36" s="100"/>
      <c r="K36" s="100"/>
      <c r="L36" s="23"/>
      <c r="M36" s="43"/>
      <c r="N36" s="43"/>
      <c r="O36" s="43"/>
      <c r="P36" s="43"/>
      <c r="Q36" s="43"/>
      <c r="R36" s="43"/>
      <c r="S36" s="43"/>
      <c r="T36" s="43"/>
      <c r="U36" s="43"/>
      <c r="V36" s="43"/>
      <c r="W36" s="43"/>
      <c r="X36" s="43"/>
      <c r="Y36" s="43"/>
      <c r="Z36" s="43"/>
    </row>
    <row r="37" spans="1:26" ht="36.75" hidden="1" customHeight="1" x14ac:dyDescent="0.15">
      <c r="B37" s="41">
        <v>5</v>
      </c>
      <c r="C37" s="98"/>
      <c r="D37" s="99"/>
      <c r="E37" s="99"/>
      <c r="F37" s="99"/>
      <c r="G37" s="100"/>
      <c r="H37" s="100"/>
      <c r="I37" s="100"/>
      <c r="J37" s="100"/>
      <c r="K37" s="100"/>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1" t="s">
        <v>444</v>
      </c>
      <c r="C43" s="111"/>
      <c r="D43" s="111"/>
      <c r="E43" s="111"/>
      <c r="F43" s="111"/>
      <c r="G43" s="111"/>
      <c r="H43" s="111"/>
      <c r="I43" s="111"/>
      <c r="J43" s="111"/>
      <c r="K43" s="111"/>
      <c r="L43" s="77"/>
      <c r="M43" s="43"/>
      <c r="N43" s="43"/>
      <c r="O43" s="43"/>
      <c r="P43" s="43"/>
      <c r="Q43" s="43"/>
      <c r="R43" s="43"/>
      <c r="S43" s="43"/>
      <c r="T43" s="43"/>
      <c r="U43" s="43"/>
      <c r="V43" s="43"/>
      <c r="W43" s="43"/>
      <c r="X43" s="43"/>
      <c r="Y43" s="43"/>
      <c r="Z43" s="43"/>
    </row>
    <row r="44" spans="1:26" ht="35.1" customHeight="1" x14ac:dyDescent="0.15">
      <c r="A44" s="21"/>
      <c r="B44" s="111" t="s">
        <v>445</v>
      </c>
      <c r="C44" s="111"/>
      <c r="D44" s="111"/>
      <c r="E44" s="111"/>
      <c r="F44" s="111"/>
      <c r="G44" s="111"/>
      <c r="H44" s="111"/>
      <c r="I44" s="111"/>
      <c r="J44" s="111"/>
      <c r="K44" s="111"/>
      <c r="L44" s="77"/>
      <c r="M44" s="43"/>
      <c r="N44" s="43"/>
      <c r="O44" s="43"/>
      <c r="P44" s="43"/>
      <c r="Q44" s="43"/>
      <c r="R44" s="43"/>
      <c r="S44" s="43"/>
      <c r="T44" s="43"/>
      <c r="U44" s="43"/>
      <c r="V44" s="43"/>
      <c r="W44" s="43"/>
      <c r="X44" s="43"/>
      <c r="Y44" s="43"/>
      <c r="Z44" s="43"/>
    </row>
    <row r="45" spans="1:26" ht="35.1" customHeight="1" x14ac:dyDescent="0.15">
      <c r="A45" s="21"/>
      <c r="B45" s="112" t="s">
        <v>460</v>
      </c>
      <c r="C45" s="112"/>
      <c r="D45" s="112"/>
      <c r="E45" s="112"/>
      <c r="F45" s="112"/>
      <c r="G45" s="112"/>
      <c r="H45" s="112"/>
      <c r="I45" s="112"/>
      <c r="J45" s="112"/>
      <c r="K45" s="112"/>
      <c r="L45" s="77"/>
      <c r="M45" s="43"/>
      <c r="N45" s="43"/>
      <c r="O45" s="43"/>
      <c r="P45" s="43"/>
      <c r="Q45" s="43"/>
      <c r="R45" s="43"/>
      <c r="S45" s="43"/>
      <c r="T45" s="43"/>
      <c r="U45" s="43"/>
      <c r="V45" s="43"/>
      <c r="W45" s="43"/>
      <c r="X45" s="43"/>
      <c r="Y45" s="43"/>
      <c r="Z45" s="43"/>
    </row>
    <row r="46" spans="1:26" ht="18.75" customHeight="1" x14ac:dyDescent="0.15">
      <c r="A46" s="21"/>
      <c r="B46" s="73"/>
      <c r="C46" s="83" t="s">
        <v>430</v>
      </c>
      <c r="D46" s="113" t="s">
        <v>433</v>
      </c>
      <c r="E46" s="114"/>
      <c r="F46" s="115" t="s">
        <v>431</v>
      </c>
      <c r="G46" s="116"/>
      <c r="H46" s="115" t="s">
        <v>432</v>
      </c>
      <c r="I46" s="116"/>
      <c r="J46" s="115" t="s">
        <v>434</v>
      </c>
      <c r="K46" s="116"/>
      <c r="L46" s="21"/>
      <c r="M46" s="43"/>
      <c r="N46" s="43"/>
      <c r="O46" s="43"/>
      <c r="P46" s="43"/>
      <c r="Q46" s="43"/>
      <c r="R46" s="43"/>
      <c r="S46" s="43"/>
      <c r="T46" s="43"/>
      <c r="U46" s="43"/>
      <c r="V46" s="43"/>
      <c r="W46" s="43"/>
      <c r="X46" s="43"/>
      <c r="Y46" s="43"/>
      <c r="Z46" s="43"/>
    </row>
    <row r="47" spans="1:26" ht="88.15" customHeight="1" x14ac:dyDescent="0.15">
      <c r="A47" s="21"/>
      <c r="B47" s="73" t="s">
        <v>428</v>
      </c>
      <c r="C47" s="82" t="s">
        <v>435</v>
      </c>
      <c r="D47" s="107" t="s">
        <v>623</v>
      </c>
      <c r="E47" s="108"/>
      <c r="F47" s="109" t="s">
        <v>621</v>
      </c>
      <c r="G47" s="110"/>
      <c r="H47" s="109" t="s">
        <v>622</v>
      </c>
      <c r="I47" s="110"/>
      <c r="J47" s="109" t="s">
        <v>632</v>
      </c>
      <c r="K47" s="110"/>
      <c r="L47" s="21"/>
      <c r="M47" s="43"/>
      <c r="N47" s="43"/>
      <c r="O47" s="43"/>
      <c r="P47" s="43"/>
      <c r="Q47" s="43"/>
      <c r="R47" s="43"/>
      <c r="S47" s="43"/>
      <c r="T47" s="43"/>
      <c r="U47" s="43"/>
      <c r="V47" s="43"/>
      <c r="W47" s="43"/>
      <c r="X47" s="43"/>
      <c r="Y47" s="43"/>
      <c r="Z47" s="43"/>
    </row>
    <row r="48" spans="1:26" ht="80.45" customHeight="1" x14ac:dyDescent="0.15">
      <c r="A48" s="21"/>
      <c r="B48" s="73" t="s">
        <v>428</v>
      </c>
      <c r="C48" s="82" t="s">
        <v>435</v>
      </c>
      <c r="D48" s="107" t="s">
        <v>626</v>
      </c>
      <c r="E48" s="108"/>
      <c r="F48" s="109" t="s">
        <v>624</v>
      </c>
      <c r="G48" s="110"/>
      <c r="H48" s="109" t="s">
        <v>625</v>
      </c>
      <c r="I48" s="110"/>
      <c r="J48" s="109" t="s">
        <v>627</v>
      </c>
      <c r="K48" s="110"/>
      <c r="L48" s="21"/>
      <c r="M48" s="43"/>
      <c r="N48" s="43"/>
      <c r="O48" s="43"/>
      <c r="P48" s="43"/>
      <c r="Q48" s="43"/>
      <c r="R48" s="43"/>
      <c r="S48" s="43"/>
      <c r="T48" s="43"/>
      <c r="U48" s="43"/>
      <c r="V48" s="43"/>
      <c r="W48" s="43"/>
      <c r="X48" s="43"/>
      <c r="Y48" s="43"/>
      <c r="Z48" s="43"/>
    </row>
    <row r="49" spans="1:26" ht="80.45" customHeight="1" x14ac:dyDescent="0.15">
      <c r="A49" s="21"/>
      <c r="B49" s="73" t="s">
        <v>429</v>
      </c>
      <c r="C49" s="82" t="s">
        <v>435</v>
      </c>
      <c r="D49" s="107" t="s">
        <v>628</v>
      </c>
      <c r="E49" s="108"/>
      <c r="F49" s="109" t="s">
        <v>629</v>
      </c>
      <c r="G49" s="110"/>
      <c r="H49" s="109" t="s">
        <v>630</v>
      </c>
      <c r="I49" s="110"/>
      <c r="J49" s="109" t="s">
        <v>631</v>
      </c>
      <c r="K49" s="110"/>
      <c r="L49" s="21"/>
      <c r="M49" s="43"/>
      <c r="N49" s="43"/>
      <c r="O49" s="43"/>
      <c r="P49" s="43"/>
      <c r="Q49" s="43"/>
      <c r="R49" s="43"/>
      <c r="S49" s="43"/>
      <c r="T49" s="43"/>
      <c r="U49" s="43"/>
      <c r="V49" s="43"/>
      <c r="W49" s="43"/>
      <c r="X49" s="43"/>
      <c r="Y49" s="43"/>
      <c r="Z49" s="43"/>
    </row>
    <row r="50" spans="1:26" ht="80.45" customHeight="1" x14ac:dyDescent="0.15">
      <c r="A50" s="21"/>
      <c r="B50" s="73" t="s">
        <v>429</v>
      </c>
      <c r="C50" s="82"/>
      <c r="D50" s="107"/>
      <c r="E50" s="108"/>
      <c r="F50" s="109"/>
      <c r="G50" s="110"/>
      <c r="H50" s="109"/>
      <c r="I50" s="110"/>
      <c r="J50" s="109"/>
      <c r="K50" s="110"/>
      <c r="L50" s="21"/>
      <c r="M50" s="43"/>
      <c r="N50" s="43"/>
      <c r="O50" s="43"/>
      <c r="P50" s="43"/>
      <c r="Q50" s="43"/>
      <c r="R50" s="43"/>
      <c r="S50" s="43"/>
      <c r="T50" s="43"/>
      <c r="U50" s="43"/>
      <c r="V50" s="43"/>
      <c r="W50" s="43"/>
      <c r="X50" s="43"/>
      <c r="Y50" s="43"/>
      <c r="Z50" s="43"/>
    </row>
    <row r="51" spans="1:26" ht="18.75" customHeight="1" x14ac:dyDescent="0.15">
      <c r="A51" s="22" t="s">
        <v>448</v>
      </c>
      <c r="B51" s="93" t="s">
        <v>464</v>
      </c>
      <c r="C51" s="93"/>
      <c r="D51" s="93"/>
      <c r="E51" s="93"/>
      <c r="F51" s="93"/>
      <c r="G51" s="93"/>
      <c r="H51" s="93"/>
      <c r="I51" s="93"/>
      <c r="J51" s="93"/>
      <c r="K51" s="93"/>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4" t="s">
        <v>10</v>
      </c>
      <c r="C53" s="94"/>
      <c r="D53" s="94"/>
      <c r="E53" s="94"/>
      <c r="F53" s="94"/>
      <c r="G53" s="94"/>
      <c r="H53" s="94"/>
      <c r="I53" s="94"/>
      <c r="J53" s="94"/>
      <c r="K53" s="9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5" t="s">
        <v>9</v>
      </c>
      <c r="C55" s="95"/>
      <c r="D55" s="95"/>
      <c r="E55" s="95"/>
      <c r="F55" s="38" t="s">
        <v>6</v>
      </c>
      <c r="G55" s="96">
        <f>F13</f>
        <v>1.8</v>
      </c>
      <c r="H55" s="97"/>
      <c r="I55" s="20" t="s">
        <v>7</v>
      </c>
      <c r="J55" s="96">
        <f>I13</f>
        <v>1.8</v>
      </c>
      <c r="K55" s="97"/>
      <c r="L55" s="19"/>
      <c r="M55" s="32"/>
      <c r="W55" s="32"/>
      <c r="X55" s="32"/>
      <c r="Y55" s="32"/>
    </row>
    <row r="56" spans="1:26" ht="16.899999999999999" customHeight="1" x14ac:dyDescent="0.15">
      <c r="A56" s="19"/>
      <c r="B56" s="91" t="s">
        <v>8</v>
      </c>
      <c r="C56" s="91"/>
      <c r="D56" s="91"/>
      <c r="E56" s="91"/>
      <c r="F56" s="91"/>
      <c r="G56" s="92" t="str">
        <f>E17</f>
        <v>応相談</v>
      </c>
      <c r="H56" s="92"/>
      <c r="I56" s="92"/>
      <c r="J56" s="92"/>
      <c r="K56" s="92"/>
      <c r="L56" s="19"/>
      <c r="M56" s="32"/>
      <c r="W56" s="32"/>
      <c r="X56" s="32"/>
      <c r="Y56" s="32"/>
    </row>
    <row r="57" spans="1:26" ht="16.899999999999999" customHeight="1" x14ac:dyDescent="0.15">
      <c r="A57" s="19"/>
      <c r="B57" s="91" t="s">
        <v>12</v>
      </c>
      <c r="C57" s="91"/>
      <c r="D57" s="91"/>
      <c r="E57" s="91"/>
      <c r="F57" s="91"/>
      <c r="G57" s="92" t="str">
        <f>J17</f>
        <v>問わない</v>
      </c>
      <c r="H57" s="92"/>
      <c r="I57" s="92"/>
      <c r="J57" s="92"/>
      <c r="K57" s="92"/>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43:K43"/>
    <mergeCell ref="B44:K44"/>
    <mergeCell ref="B45:K45"/>
    <mergeCell ref="D46:E46"/>
    <mergeCell ref="F46:G46"/>
    <mergeCell ref="H46:I46"/>
    <mergeCell ref="J46:K46"/>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32:F32"/>
    <mergeCell ref="G32:K32"/>
    <mergeCell ref="C33:F33"/>
    <mergeCell ref="G33:K33"/>
    <mergeCell ref="C34:F34"/>
    <mergeCell ref="G34:K34"/>
    <mergeCell ref="C35:F35"/>
    <mergeCell ref="G35:K35"/>
    <mergeCell ref="C36:F36"/>
    <mergeCell ref="G36:K36"/>
    <mergeCell ref="C37:F37"/>
    <mergeCell ref="G37:K37"/>
    <mergeCell ref="B57:F57"/>
    <mergeCell ref="G57:K57"/>
    <mergeCell ref="B51:K51"/>
    <mergeCell ref="B53:K53"/>
    <mergeCell ref="B55:E55"/>
    <mergeCell ref="G55:H55"/>
    <mergeCell ref="J55:K55"/>
    <mergeCell ref="B56:F56"/>
    <mergeCell ref="G56:K56"/>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47" zoomScaleNormal="106" zoomScaleSheetLayoutView="100" workbookViewId="0">
      <selection activeCell="J49" sqref="J49:K49"/>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59" t="s">
        <v>439</v>
      </c>
      <c r="C1" s="159"/>
      <c r="D1" s="159"/>
      <c r="E1" s="159"/>
      <c r="F1" s="159"/>
      <c r="G1" s="159"/>
      <c r="H1" s="159"/>
      <c r="I1" s="159"/>
      <c r="J1" s="159"/>
      <c r="K1" s="159"/>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160" t="s">
        <v>611</v>
      </c>
      <c r="D3" s="160"/>
      <c r="E3" s="160"/>
      <c r="F3" s="160"/>
      <c r="G3" s="27" t="s">
        <v>4</v>
      </c>
      <c r="H3" s="161" t="s">
        <v>612</v>
      </c>
      <c r="I3" s="161"/>
      <c r="J3" s="161"/>
      <c r="K3" s="161"/>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162" t="s">
        <v>471</v>
      </c>
      <c r="C5" s="162"/>
      <c r="D5" s="162"/>
      <c r="E5" s="162"/>
      <c r="F5" s="162"/>
      <c r="G5" s="162"/>
      <c r="H5" s="162"/>
      <c r="I5" s="162"/>
      <c r="J5" s="162"/>
      <c r="K5" s="162"/>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3" t="s">
        <v>462</v>
      </c>
      <c r="C7" s="93"/>
      <c r="D7" s="93"/>
      <c r="E7" s="93"/>
      <c r="F7" s="93"/>
      <c r="G7" s="93"/>
      <c r="H7" s="93"/>
      <c r="I7" s="93"/>
      <c r="J7" s="93"/>
      <c r="K7" s="93"/>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0" t="s">
        <v>38</v>
      </c>
      <c r="C9" s="141"/>
      <c r="D9" s="141"/>
      <c r="E9" s="163" t="s">
        <v>423</v>
      </c>
      <c r="F9" s="164"/>
      <c r="G9" s="115" t="s">
        <v>47</v>
      </c>
      <c r="H9" s="165"/>
      <c r="I9" s="165"/>
      <c r="J9" s="47">
        <v>500</v>
      </c>
      <c r="K9" s="48" t="s">
        <v>440</v>
      </c>
      <c r="L9" s="37"/>
      <c r="M9" s="43"/>
      <c r="N9" s="43"/>
      <c r="O9" s="43"/>
      <c r="P9" s="43"/>
      <c r="Q9" s="43"/>
      <c r="R9" s="43"/>
      <c r="S9" s="43"/>
      <c r="T9" s="43"/>
      <c r="U9" s="43"/>
      <c r="V9" s="43"/>
      <c r="W9" s="43"/>
      <c r="X9" s="43"/>
      <c r="Y9" s="43"/>
      <c r="Z9" s="43"/>
    </row>
    <row r="10" spans="1:26" ht="27.95" customHeight="1" x14ac:dyDescent="0.15">
      <c r="A10" s="37"/>
      <c r="B10" s="166" t="s">
        <v>39</v>
      </c>
      <c r="C10" s="167"/>
      <c r="D10" s="168"/>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69"/>
      <c r="C11" s="170"/>
      <c r="D11" s="171"/>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4" t="s">
        <v>43</v>
      </c>
      <c r="C12" s="145"/>
      <c r="D12" s="146"/>
      <c r="E12" s="60" t="s">
        <v>44</v>
      </c>
      <c r="F12" s="172" t="s">
        <v>419</v>
      </c>
      <c r="G12" s="172"/>
      <c r="H12" s="173" t="s">
        <v>45</v>
      </c>
      <c r="I12" s="174"/>
      <c r="J12" s="175" t="s">
        <v>419</v>
      </c>
      <c r="K12" s="176"/>
      <c r="L12" s="34"/>
      <c r="M12" s="43"/>
      <c r="N12" s="43"/>
      <c r="O12" s="43"/>
      <c r="P12" s="43"/>
      <c r="Q12" s="43"/>
      <c r="R12" s="43"/>
      <c r="S12" s="43"/>
      <c r="T12" s="43"/>
      <c r="U12" s="43"/>
      <c r="V12" s="43"/>
      <c r="W12" s="43"/>
      <c r="X12" s="43"/>
      <c r="Y12" s="43"/>
      <c r="Z12" s="43"/>
    </row>
    <row r="13" spans="1:26" ht="27.95" customHeight="1" x14ac:dyDescent="0.15">
      <c r="A13" s="34"/>
      <c r="B13" s="140" t="s">
        <v>51</v>
      </c>
      <c r="C13" s="141"/>
      <c r="D13" s="141"/>
      <c r="E13" s="49" t="s">
        <v>6</v>
      </c>
      <c r="F13" s="50">
        <v>2</v>
      </c>
      <c r="G13" s="51" t="s">
        <v>40</v>
      </c>
      <c r="H13" s="49" t="s">
        <v>7</v>
      </c>
      <c r="I13" s="50">
        <v>2</v>
      </c>
      <c r="J13" s="157" t="s">
        <v>40</v>
      </c>
      <c r="K13" s="158"/>
      <c r="L13" s="34"/>
      <c r="M13" s="43"/>
      <c r="N13" s="43"/>
      <c r="O13" s="43"/>
      <c r="P13" s="43"/>
      <c r="Q13" s="43"/>
      <c r="R13" s="43"/>
      <c r="S13" s="43"/>
      <c r="T13" s="43"/>
      <c r="U13" s="43"/>
      <c r="V13" s="43"/>
      <c r="W13" s="43"/>
      <c r="X13" s="43"/>
      <c r="Y13" s="43"/>
      <c r="Z13" s="43"/>
    </row>
    <row r="14" spans="1:26" ht="27.95" customHeight="1" x14ac:dyDescent="0.15">
      <c r="A14" s="21"/>
      <c r="B14" s="140" t="s">
        <v>46</v>
      </c>
      <c r="C14" s="141"/>
      <c r="D14" s="142"/>
      <c r="E14" s="143" t="s">
        <v>424</v>
      </c>
      <c r="F14" s="143"/>
      <c r="G14" s="119" t="s">
        <v>50</v>
      </c>
      <c r="H14" s="120"/>
      <c r="I14" s="120"/>
      <c r="J14" s="122" t="s">
        <v>420</v>
      </c>
      <c r="K14" s="123"/>
      <c r="L14" s="21"/>
      <c r="M14" s="43"/>
      <c r="N14" s="43"/>
      <c r="O14" s="43"/>
      <c r="P14" s="43"/>
      <c r="Q14" s="43"/>
      <c r="R14" s="43"/>
      <c r="S14" s="43"/>
      <c r="T14" s="43"/>
      <c r="U14" s="43"/>
      <c r="V14" s="43"/>
      <c r="W14" s="43"/>
      <c r="X14" s="43"/>
      <c r="Y14" s="43"/>
      <c r="Z14" s="43"/>
    </row>
    <row r="15" spans="1:26" ht="27.95" customHeight="1" x14ac:dyDescent="0.15">
      <c r="A15" s="21"/>
      <c r="B15" s="144" t="s">
        <v>49</v>
      </c>
      <c r="C15" s="145"/>
      <c r="D15" s="146"/>
      <c r="E15" s="150" t="s">
        <v>425</v>
      </c>
      <c r="F15" s="151"/>
      <c r="G15" s="154" t="s">
        <v>48</v>
      </c>
      <c r="H15" s="155"/>
      <c r="I15" s="155"/>
      <c r="J15" s="143" t="s">
        <v>426</v>
      </c>
      <c r="K15" s="156"/>
      <c r="L15" s="39"/>
      <c r="M15" s="43"/>
      <c r="N15" s="43"/>
      <c r="O15" s="43"/>
      <c r="P15" s="43"/>
      <c r="Q15" s="43"/>
      <c r="R15" s="43"/>
      <c r="S15" s="43"/>
      <c r="T15" s="43"/>
      <c r="U15" s="43"/>
      <c r="V15" s="43"/>
      <c r="W15" s="43"/>
      <c r="X15" s="43"/>
      <c r="Y15" s="43"/>
      <c r="Z15" s="43"/>
    </row>
    <row r="16" spans="1:26" ht="27.95" customHeight="1" x14ac:dyDescent="0.15">
      <c r="A16" s="21"/>
      <c r="B16" s="147"/>
      <c r="C16" s="148"/>
      <c r="D16" s="149"/>
      <c r="E16" s="152"/>
      <c r="F16" s="153"/>
      <c r="G16" s="154" t="s">
        <v>61</v>
      </c>
      <c r="H16" s="155"/>
      <c r="I16" s="155"/>
      <c r="J16" s="122" t="s">
        <v>421</v>
      </c>
      <c r="K16" s="123"/>
      <c r="L16" s="21"/>
      <c r="M16" s="43"/>
      <c r="N16" s="43"/>
      <c r="O16" s="43"/>
      <c r="P16" s="43"/>
      <c r="Q16" s="43"/>
      <c r="R16" s="43"/>
      <c r="S16" s="43"/>
      <c r="T16" s="43"/>
      <c r="U16" s="43"/>
      <c r="V16" s="43"/>
      <c r="W16" s="43"/>
      <c r="X16" s="43"/>
      <c r="Y16" s="43"/>
      <c r="Z16" s="43"/>
    </row>
    <row r="17" spans="1:26" ht="38.25" customHeight="1" x14ac:dyDescent="0.15">
      <c r="A17" s="21"/>
      <c r="B17" s="119" t="s">
        <v>52</v>
      </c>
      <c r="C17" s="120"/>
      <c r="D17" s="121"/>
      <c r="E17" s="122" t="s">
        <v>422</v>
      </c>
      <c r="F17" s="123"/>
      <c r="G17" s="124" t="s">
        <v>53</v>
      </c>
      <c r="H17" s="125"/>
      <c r="I17" s="125"/>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19" t="s">
        <v>58</v>
      </c>
      <c r="C18" s="120"/>
      <c r="D18" s="121"/>
      <c r="E18" s="126" t="s">
        <v>427</v>
      </c>
      <c r="F18" s="127"/>
      <c r="G18" s="44" t="s">
        <v>56</v>
      </c>
      <c r="H18" s="45">
        <v>2</v>
      </c>
      <c r="I18" s="46" t="s">
        <v>57</v>
      </c>
      <c r="J18" s="120"/>
      <c r="K18" s="128"/>
      <c r="L18" s="24"/>
      <c r="M18" s="43"/>
      <c r="N18" s="43"/>
      <c r="O18" s="43"/>
      <c r="P18" s="43"/>
      <c r="Q18" s="43"/>
      <c r="R18" s="43"/>
      <c r="S18" s="43"/>
      <c r="T18" s="43"/>
      <c r="U18" s="43"/>
      <c r="V18" s="43"/>
      <c r="W18" s="43"/>
      <c r="X18" s="43"/>
      <c r="Y18" s="43"/>
      <c r="Z18" s="43"/>
    </row>
    <row r="19" spans="1:26" ht="27.95" customHeight="1" thickBot="1" x14ac:dyDescent="0.2">
      <c r="A19" s="23"/>
      <c r="B19" s="129" t="s">
        <v>59</v>
      </c>
      <c r="C19" s="130"/>
      <c r="D19" s="131"/>
      <c r="E19" s="61" t="s">
        <v>54</v>
      </c>
      <c r="F19" s="62">
        <v>2.1</v>
      </c>
      <c r="G19" s="63" t="s">
        <v>40</v>
      </c>
      <c r="H19" s="64" t="s">
        <v>55</v>
      </c>
      <c r="I19" s="62">
        <v>6.2</v>
      </c>
      <c r="J19" s="132" t="s">
        <v>40</v>
      </c>
      <c r="K19" s="133"/>
      <c r="L19" s="23"/>
      <c r="M19" s="43"/>
      <c r="N19" s="43"/>
      <c r="O19" s="43"/>
      <c r="P19" s="43"/>
      <c r="Q19" s="43"/>
      <c r="R19" s="43"/>
      <c r="S19" s="43"/>
      <c r="T19" s="43"/>
      <c r="U19" s="43"/>
      <c r="V19" s="43"/>
      <c r="W19" s="43"/>
      <c r="X19" s="43"/>
      <c r="Y19" s="43"/>
      <c r="Z19" s="43"/>
    </row>
    <row r="20" spans="1:26" ht="75.75" customHeight="1" thickTop="1" thickBot="1" x14ac:dyDescent="0.2">
      <c r="A20" s="23"/>
      <c r="B20" s="129" t="s">
        <v>461</v>
      </c>
      <c r="C20" s="130"/>
      <c r="D20" s="130"/>
      <c r="E20" s="192" t="s">
        <v>472</v>
      </c>
      <c r="F20" s="193"/>
      <c r="G20" s="193"/>
      <c r="H20" s="193"/>
      <c r="I20" s="193"/>
      <c r="J20" s="193"/>
      <c r="K20" s="194"/>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4" t="s">
        <v>443</v>
      </c>
      <c r="C24" s="134"/>
      <c r="D24" s="134"/>
      <c r="E24" s="134"/>
      <c r="F24" s="134"/>
      <c r="G24" s="134"/>
      <c r="H24" s="134"/>
      <c r="I24" s="134"/>
      <c r="J24" s="134"/>
      <c r="K24" s="134"/>
      <c r="L24" s="22"/>
      <c r="M24" s="43"/>
      <c r="N24" s="43"/>
      <c r="O24" s="43"/>
      <c r="P24" s="43"/>
      <c r="Q24" s="43"/>
      <c r="R24" s="43"/>
      <c r="S24" s="43"/>
      <c r="T24" s="43"/>
      <c r="U24" s="43"/>
      <c r="V24" s="43"/>
      <c r="W24" s="43"/>
      <c r="X24" s="43"/>
      <c r="Y24" s="43"/>
      <c r="Z24" s="43"/>
    </row>
    <row r="25" spans="1:26" ht="33" customHeight="1" x14ac:dyDescent="0.15">
      <c r="A25" s="21"/>
      <c r="B25" s="135" t="s">
        <v>94</v>
      </c>
      <c r="C25" s="135"/>
      <c r="D25" s="135"/>
      <c r="E25" s="136" t="s">
        <v>421</v>
      </c>
      <c r="F25" s="136"/>
      <c r="G25" s="136"/>
      <c r="H25" s="136"/>
      <c r="I25" s="136"/>
      <c r="J25" s="136"/>
      <c r="K25" s="136"/>
      <c r="L25" s="21"/>
      <c r="M25" s="43"/>
      <c r="N25" s="43"/>
      <c r="O25" s="43"/>
      <c r="P25" s="43"/>
      <c r="Q25" s="43"/>
      <c r="R25" s="43"/>
      <c r="S25" s="43"/>
      <c r="T25" s="43"/>
      <c r="U25" s="43"/>
      <c r="V25" s="43"/>
      <c r="W25" s="43"/>
      <c r="X25" s="43"/>
      <c r="Y25" s="43"/>
      <c r="Z25" s="43"/>
    </row>
    <row r="26" spans="1:26" ht="33" customHeight="1" x14ac:dyDescent="0.15">
      <c r="A26" s="21"/>
      <c r="B26" s="117" t="s">
        <v>95</v>
      </c>
      <c r="C26" s="117"/>
      <c r="D26" s="117"/>
      <c r="E26" s="118"/>
      <c r="F26" s="118"/>
      <c r="G26" s="118"/>
      <c r="H26" s="118"/>
      <c r="I26" s="118"/>
      <c r="J26" s="118"/>
      <c r="K26" s="118"/>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1" t="s">
        <v>467</v>
      </c>
      <c r="C32" s="102"/>
      <c r="D32" s="102"/>
      <c r="E32" s="102"/>
      <c r="F32" s="103"/>
      <c r="G32" s="104" t="s">
        <v>468</v>
      </c>
      <c r="H32" s="105"/>
      <c r="I32" s="105"/>
      <c r="J32" s="105"/>
      <c r="K32" s="106"/>
      <c r="L32" s="19"/>
      <c r="M32" s="43"/>
      <c r="N32" s="43"/>
      <c r="O32" s="43"/>
      <c r="P32" s="43"/>
      <c r="Q32" s="43"/>
      <c r="R32" s="43"/>
      <c r="S32" s="43"/>
      <c r="T32" s="43"/>
      <c r="U32" s="43"/>
      <c r="V32" s="43"/>
      <c r="W32" s="43"/>
      <c r="X32" s="43"/>
      <c r="Y32" s="43"/>
      <c r="Z32" s="43"/>
    </row>
    <row r="33" spans="1:26" ht="36.75" customHeight="1" x14ac:dyDescent="0.15">
      <c r="B33" s="41">
        <v>1</v>
      </c>
      <c r="C33" s="98"/>
      <c r="D33" s="99"/>
      <c r="E33" s="99"/>
      <c r="F33" s="99"/>
      <c r="G33" s="100"/>
      <c r="H33" s="100"/>
      <c r="I33" s="100"/>
      <c r="J33" s="100"/>
      <c r="K33" s="100"/>
      <c r="L33" s="21"/>
      <c r="M33" s="43"/>
      <c r="N33" s="43"/>
      <c r="O33" s="43"/>
      <c r="P33" s="43"/>
      <c r="Q33" s="43"/>
      <c r="R33" s="43"/>
      <c r="S33" s="43"/>
      <c r="T33" s="43"/>
      <c r="U33" s="43"/>
      <c r="V33" s="43"/>
      <c r="W33" s="43"/>
      <c r="X33" s="43"/>
      <c r="Y33" s="43"/>
      <c r="Z33" s="43"/>
    </row>
    <row r="34" spans="1:26" ht="36.75" customHeight="1" x14ac:dyDescent="0.15">
      <c r="B34" s="41">
        <v>2</v>
      </c>
      <c r="C34" s="98"/>
      <c r="D34" s="99"/>
      <c r="E34" s="99"/>
      <c r="F34" s="99"/>
      <c r="G34" s="100"/>
      <c r="H34" s="100"/>
      <c r="I34" s="100"/>
      <c r="J34" s="100"/>
      <c r="K34" s="100"/>
      <c r="L34" s="21"/>
      <c r="M34" s="43"/>
      <c r="N34" s="43"/>
      <c r="O34" s="43"/>
      <c r="P34" s="43"/>
      <c r="Q34" s="43"/>
      <c r="R34" s="43"/>
      <c r="S34" s="43"/>
      <c r="T34" s="43"/>
      <c r="U34" s="43"/>
      <c r="V34" s="43"/>
      <c r="W34" s="43"/>
      <c r="X34" s="43"/>
      <c r="Y34" s="43"/>
      <c r="Z34" s="43"/>
    </row>
    <row r="35" spans="1:26" ht="36.75" customHeight="1" x14ac:dyDescent="0.15">
      <c r="B35" s="41">
        <v>3</v>
      </c>
      <c r="C35" s="98"/>
      <c r="D35" s="99"/>
      <c r="E35" s="99"/>
      <c r="F35" s="99"/>
      <c r="G35" s="100"/>
      <c r="H35" s="100"/>
      <c r="I35" s="100"/>
      <c r="J35" s="100"/>
      <c r="K35" s="100"/>
      <c r="L35" s="21"/>
      <c r="M35" s="43"/>
      <c r="N35" s="43"/>
      <c r="O35" s="43"/>
      <c r="P35" s="43"/>
      <c r="Q35" s="43"/>
      <c r="R35" s="43"/>
      <c r="S35" s="43"/>
      <c r="T35" s="43"/>
      <c r="U35" s="43"/>
      <c r="V35" s="43"/>
      <c r="W35" s="43"/>
      <c r="X35" s="43"/>
      <c r="Y35" s="43"/>
      <c r="Z35" s="43"/>
    </row>
    <row r="36" spans="1:26" ht="36.75" hidden="1" customHeight="1" x14ac:dyDescent="0.15">
      <c r="B36" s="41">
        <v>4</v>
      </c>
      <c r="C36" s="98"/>
      <c r="D36" s="99"/>
      <c r="E36" s="99"/>
      <c r="F36" s="99"/>
      <c r="G36" s="100"/>
      <c r="H36" s="100"/>
      <c r="I36" s="100"/>
      <c r="J36" s="100"/>
      <c r="K36" s="100"/>
      <c r="L36" s="23"/>
      <c r="M36" s="43"/>
      <c r="N36" s="43"/>
      <c r="O36" s="43"/>
      <c r="P36" s="43"/>
      <c r="Q36" s="43"/>
      <c r="R36" s="43"/>
      <c r="S36" s="43"/>
      <c r="T36" s="43"/>
      <c r="U36" s="43"/>
      <c r="V36" s="43"/>
      <c r="W36" s="43"/>
      <c r="X36" s="43"/>
      <c r="Y36" s="43"/>
      <c r="Z36" s="43"/>
    </row>
    <row r="37" spans="1:26" ht="36.75" hidden="1" customHeight="1" x14ac:dyDescent="0.15">
      <c r="B37" s="41">
        <v>5</v>
      </c>
      <c r="C37" s="98"/>
      <c r="D37" s="99"/>
      <c r="E37" s="99"/>
      <c r="F37" s="99"/>
      <c r="G37" s="100"/>
      <c r="H37" s="100"/>
      <c r="I37" s="100"/>
      <c r="J37" s="100"/>
      <c r="K37" s="100"/>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1" t="s">
        <v>444</v>
      </c>
      <c r="C43" s="111"/>
      <c r="D43" s="111"/>
      <c r="E43" s="111"/>
      <c r="F43" s="111"/>
      <c r="G43" s="111"/>
      <c r="H43" s="111"/>
      <c r="I43" s="111"/>
      <c r="J43" s="111"/>
      <c r="K43" s="111"/>
      <c r="L43" s="77"/>
      <c r="M43" s="43"/>
      <c r="N43" s="43"/>
      <c r="O43" s="43"/>
      <c r="P43" s="43"/>
      <c r="Q43" s="43"/>
      <c r="R43" s="43"/>
      <c r="S43" s="43"/>
      <c r="T43" s="43"/>
      <c r="U43" s="43"/>
      <c r="V43" s="43"/>
      <c r="W43" s="43"/>
      <c r="X43" s="43"/>
      <c r="Y43" s="43"/>
      <c r="Z43" s="43"/>
    </row>
    <row r="44" spans="1:26" ht="35.1" customHeight="1" x14ac:dyDescent="0.15">
      <c r="A44" s="21"/>
      <c r="B44" s="111" t="s">
        <v>445</v>
      </c>
      <c r="C44" s="111"/>
      <c r="D44" s="111"/>
      <c r="E44" s="111"/>
      <c r="F44" s="111"/>
      <c r="G44" s="111"/>
      <c r="H44" s="111"/>
      <c r="I44" s="111"/>
      <c r="J44" s="111"/>
      <c r="K44" s="111"/>
      <c r="L44" s="77"/>
      <c r="M44" s="43"/>
      <c r="N44" s="43"/>
      <c r="O44" s="43"/>
      <c r="P44" s="43"/>
      <c r="Q44" s="43"/>
      <c r="R44" s="43"/>
      <c r="S44" s="43"/>
      <c r="T44" s="43"/>
      <c r="U44" s="43"/>
      <c r="V44" s="43"/>
      <c r="W44" s="43"/>
      <c r="X44" s="43"/>
      <c r="Y44" s="43"/>
      <c r="Z44" s="43"/>
    </row>
    <row r="45" spans="1:26" ht="35.1" customHeight="1" x14ac:dyDescent="0.15">
      <c r="A45" s="21"/>
      <c r="B45" s="112" t="s">
        <v>460</v>
      </c>
      <c r="C45" s="112"/>
      <c r="D45" s="112"/>
      <c r="E45" s="112"/>
      <c r="F45" s="112"/>
      <c r="G45" s="112"/>
      <c r="H45" s="112"/>
      <c r="I45" s="112"/>
      <c r="J45" s="112"/>
      <c r="K45" s="112"/>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13" t="s">
        <v>433</v>
      </c>
      <c r="E46" s="114"/>
      <c r="F46" s="115" t="s">
        <v>431</v>
      </c>
      <c r="G46" s="116"/>
      <c r="H46" s="115" t="s">
        <v>432</v>
      </c>
      <c r="I46" s="116"/>
      <c r="J46" s="115" t="s">
        <v>434</v>
      </c>
      <c r="K46" s="116"/>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2" t="s">
        <v>449</v>
      </c>
      <c r="E47" s="183"/>
      <c r="F47" s="184" t="s">
        <v>458</v>
      </c>
      <c r="G47" s="185"/>
      <c r="H47" s="184" t="s">
        <v>457</v>
      </c>
      <c r="I47" s="185"/>
      <c r="J47" s="184" t="s">
        <v>454</v>
      </c>
      <c r="K47" s="186"/>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7" t="s">
        <v>449</v>
      </c>
      <c r="E48" s="188"/>
      <c r="F48" s="189" t="s">
        <v>458</v>
      </c>
      <c r="G48" s="190"/>
      <c r="H48" s="189" t="s">
        <v>452</v>
      </c>
      <c r="I48" s="190"/>
      <c r="J48" s="189" t="s">
        <v>455</v>
      </c>
      <c r="K48" s="191"/>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77" t="s">
        <v>450</v>
      </c>
      <c r="E49" s="178"/>
      <c r="F49" s="179" t="s">
        <v>451</v>
      </c>
      <c r="G49" s="180"/>
      <c r="H49" s="179" t="s">
        <v>453</v>
      </c>
      <c r="I49" s="180"/>
      <c r="J49" s="179" t="s">
        <v>456</v>
      </c>
      <c r="K49" s="181"/>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07"/>
      <c r="E50" s="108"/>
      <c r="F50" s="109"/>
      <c r="G50" s="110"/>
      <c r="H50" s="109"/>
      <c r="I50" s="110"/>
      <c r="J50" s="109"/>
      <c r="K50" s="110"/>
      <c r="L50" s="21"/>
      <c r="M50" s="43"/>
      <c r="N50" s="43"/>
      <c r="O50" s="43"/>
      <c r="P50" s="43"/>
      <c r="Q50" s="43"/>
      <c r="R50" s="43"/>
      <c r="S50" s="43"/>
      <c r="T50" s="43"/>
      <c r="U50" s="43"/>
      <c r="V50" s="43"/>
      <c r="W50" s="43"/>
      <c r="X50" s="43"/>
      <c r="Y50" s="43"/>
      <c r="Z50" s="43"/>
    </row>
    <row r="51" spans="1:26" ht="18.75" customHeight="1" x14ac:dyDescent="0.15">
      <c r="A51" s="22" t="s">
        <v>448</v>
      </c>
      <c r="B51" s="93" t="s">
        <v>464</v>
      </c>
      <c r="C51" s="93"/>
      <c r="D51" s="93"/>
      <c r="E51" s="93"/>
      <c r="F51" s="93"/>
      <c r="G51" s="93"/>
      <c r="H51" s="93"/>
      <c r="I51" s="93"/>
      <c r="J51" s="93"/>
      <c r="K51" s="93"/>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4" t="s">
        <v>10</v>
      </c>
      <c r="C53" s="94"/>
      <c r="D53" s="94"/>
      <c r="E53" s="94"/>
      <c r="F53" s="94"/>
      <c r="G53" s="94"/>
      <c r="H53" s="94"/>
      <c r="I53" s="94"/>
      <c r="J53" s="94"/>
      <c r="K53" s="9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5" t="s">
        <v>9</v>
      </c>
      <c r="C55" s="95"/>
      <c r="D55" s="95"/>
      <c r="E55" s="95"/>
      <c r="F55" s="38" t="s">
        <v>6</v>
      </c>
      <c r="G55" s="96">
        <f>F13</f>
        <v>2</v>
      </c>
      <c r="H55" s="97"/>
      <c r="I55" s="20" t="s">
        <v>7</v>
      </c>
      <c r="J55" s="96">
        <f>I13</f>
        <v>2</v>
      </c>
      <c r="K55" s="97"/>
      <c r="L55" s="19"/>
      <c r="M55" s="32"/>
      <c r="W55" s="32"/>
      <c r="X55" s="32"/>
      <c r="Y55" s="32"/>
    </row>
    <row r="56" spans="1:26" ht="16.899999999999999" customHeight="1" x14ac:dyDescent="0.15">
      <c r="A56" s="19"/>
      <c r="B56" s="91" t="s">
        <v>8</v>
      </c>
      <c r="C56" s="91"/>
      <c r="D56" s="91"/>
      <c r="E56" s="91"/>
      <c r="F56" s="91"/>
      <c r="G56" s="92" t="str">
        <f>E17</f>
        <v>必須</v>
      </c>
      <c r="H56" s="92"/>
      <c r="I56" s="92"/>
      <c r="J56" s="92"/>
      <c r="K56" s="92"/>
      <c r="L56" s="19"/>
      <c r="M56" s="32"/>
      <c r="W56" s="32"/>
      <c r="X56" s="32"/>
      <c r="Y56" s="32"/>
    </row>
    <row r="57" spans="1:26" ht="16.899999999999999" customHeight="1" x14ac:dyDescent="0.15">
      <c r="A57" s="19"/>
      <c r="B57" s="91" t="s">
        <v>12</v>
      </c>
      <c r="C57" s="91"/>
      <c r="D57" s="91"/>
      <c r="E57" s="91"/>
      <c r="F57" s="91"/>
      <c r="G57" s="92">
        <f>J17</f>
        <v>10</v>
      </c>
      <c r="H57" s="92"/>
      <c r="I57" s="92"/>
      <c r="J57" s="92"/>
      <c r="K57" s="92"/>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5:D25"/>
    <mergeCell ref="E25:K25"/>
    <mergeCell ref="B17:D17"/>
    <mergeCell ref="E17:F17"/>
    <mergeCell ref="G17:I17"/>
    <mergeCell ref="B18:D18"/>
    <mergeCell ref="E18:F18"/>
    <mergeCell ref="J18:K18"/>
    <mergeCell ref="B19:D19"/>
    <mergeCell ref="J19:K19"/>
    <mergeCell ref="B20:D20"/>
    <mergeCell ref="E20:K20"/>
    <mergeCell ref="B24:K24"/>
    <mergeCell ref="B26:D26"/>
    <mergeCell ref="E26:K26"/>
    <mergeCell ref="B32:F32"/>
    <mergeCell ref="G32:K32"/>
    <mergeCell ref="C33:F33"/>
    <mergeCell ref="G33:K33"/>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57:F57"/>
    <mergeCell ref="G57:K57"/>
    <mergeCell ref="B51:K51"/>
    <mergeCell ref="B53:K53"/>
    <mergeCell ref="B55:E55"/>
    <mergeCell ref="G55:H55"/>
    <mergeCell ref="J55:K55"/>
    <mergeCell ref="B56:F56"/>
    <mergeCell ref="G56:K56"/>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E1" workbookViewId="0">
      <selection activeCell="AE3" sqref="A3:XFD3"/>
    </sheetView>
  </sheetViews>
  <sheetFormatPr defaultRowHeight="13.5" x14ac:dyDescent="0.15"/>
  <cols>
    <col min="6" max="6" width="17.25" bestFit="1" customWidth="1"/>
    <col min="7" max="7" width="31.75" bestFit="1" customWidth="1"/>
  </cols>
  <sheetData>
    <row r="1" spans="1:55" x14ac:dyDescent="0.15">
      <c r="AJ1" s="195" t="s">
        <v>606</v>
      </c>
      <c r="AK1" s="195"/>
      <c r="AL1" s="195"/>
      <c r="AM1" s="195"/>
      <c r="AN1" s="195"/>
      <c r="AO1" s="195" t="s">
        <v>607</v>
      </c>
      <c r="AP1" s="195"/>
      <c r="AQ1" s="195"/>
      <c r="AR1" s="195"/>
      <c r="AS1" s="195"/>
      <c r="AT1" s="195" t="s">
        <v>608</v>
      </c>
      <c r="AU1" s="195"/>
      <c r="AV1" s="195"/>
      <c r="AW1" s="195"/>
      <c r="AX1" s="195"/>
      <c r="AY1" s="195" t="s">
        <v>609</v>
      </c>
      <c r="AZ1" s="195"/>
      <c r="BA1" s="195"/>
      <c r="BB1" s="195"/>
      <c r="BC1" s="195"/>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196" t="s">
        <v>430</v>
      </c>
      <c r="AK2" s="196" t="s">
        <v>433</v>
      </c>
      <c r="AL2" s="196" t="s">
        <v>431</v>
      </c>
      <c r="AM2" s="196" t="s">
        <v>432</v>
      </c>
      <c r="AN2" s="196" t="s">
        <v>434</v>
      </c>
      <c r="AO2" s="196" t="s">
        <v>430</v>
      </c>
      <c r="AP2" s="196" t="s">
        <v>433</v>
      </c>
      <c r="AQ2" s="196" t="s">
        <v>431</v>
      </c>
      <c r="AR2" s="196" t="s">
        <v>432</v>
      </c>
      <c r="AS2" s="196" t="s">
        <v>434</v>
      </c>
      <c r="AT2" s="196" t="s">
        <v>430</v>
      </c>
      <c r="AU2" s="196" t="s">
        <v>433</v>
      </c>
      <c r="AV2" s="196" t="s">
        <v>431</v>
      </c>
      <c r="AW2" s="196" t="s">
        <v>432</v>
      </c>
      <c r="AX2" s="196" t="s">
        <v>434</v>
      </c>
      <c r="AY2" s="196" t="s">
        <v>430</v>
      </c>
      <c r="AZ2" s="196" t="s">
        <v>433</v>
      </c>
      <c r="BA2" s="196" t="s">
        <v>431</v>
      </c>
      <c r="BB2" s="196" t="s">
        <v>432</v>
      </c>
      <c r="BC2" s="196" t="s">
        <v>434</v>
      </c>
    </row>
    <row r="3" spans="1:55" ht="13.5" customHeight="1" x14ac:dyDescent="0.15">
      <c r="A3" s="71" t="str">
        <f>①会場条件に係るヒアリングシート!C2</f>
        <v>D047</v>
      </c>
      <c r="B3" s="71" t="str">
        <f>①会場条件に係るヒアリングシート!E2</f>
        <v>演劇分野</v>
      </c>
      <c r="C3" s="71" t="str">
        <f>①会場条件に係るヒアリングシート!G2</f>
        <v>人形劇</v>
      </c>
      <c r="D3" s="71" t="str">
        <f>①会場条件に係るヒアリングシート!I2</f>
        <v>Ｂ区分</v>
      </c>
      <c r="E3" s="71" t="str">
        <f>①会場条件に係るヒアリングシート!K2</f>
        <v>D</v>
      </c>
      <c r="F3" s="71" t="str">
        <f>①会場条件に係るヒアリングシート!C3</f>
        <v>有限会社ひとみ座</v>
      </c>
      <c r="G3" s="71" t="str">
        <f>①会場条件に係るヒアリングシート!H3</f>
        <v>人形劇団ひとみ座</v>
      </c>
      <c r="H3" s="71" t="str">
        <f>①会場条件に係るヒアリングシート!E9</f>
        <v>制限なし</v>
      </c>
      <c r="I3" s="71">
        <f>①会場条件に係るヒアリングシート!J9</f>
        <v>50</v>
      </c>
      <c r="J3" s="71">
        <f>①会場条件に係るヒアリングシート!F10</f>
        <v>10</v>
      </c>
      <c r="K3" s="71">
        <f>①会場条件に係るヒアリングシート!I10</f>
        <v>9</v>
      </c>
      <c r="L3" s="71">
        <f>①会場条件に係るヒアリングシート!F11</f>
        <v>4</v>
      </c>
      <c r="M3" s="71" t="str">
        <f>①会場条件に係るヒアリングシート!F12</f>
        <v>可</v>
      </c>
      <c r="N3" s="71" t="str">
        <f>①会場条件に係るヒアリングシート!J12</f>
        <v>不可</v>
      </c>
      <c r="O3" s="71">
        <f>①会場条件に係るヒアリングシート!F13</f>
        <v>1.8</v>
      </c>
      <c r="P3" s="71">
        <f>①会場条件に係るヒアリングシート!I13</f>
        <v>1.8</v>
      </c>
      <c r="Q3" s="71" t="str">
        <f>①会場条件に係るヒアリングシート!E14</f>
        <v>5割程度必要</v>
      </c>
      <c r="R3" s="71" t="str">
        <f>①会場条件に係るヒアリングシート!J14</f>
        <v>なくても良い</v>
      </c>
      <c r="S3" s="71" t="str">
        <f>①会場条件に係るヒアリングシート!E15</f>
        <v>使わない</v>
      </c>
      <c r="T3" s="71">
        <f>①会場条件に係るヒアリングシート!J15</f>
        <v>0</v>
      </c>
      <c r="U3" s="71" t="str">
        <f>①会場条件に係るヒアリングシート!J16</f>
        <v>不要</v>
      </c>
      <c r="V3" s="71" t="str">
        <f>①会場条件に係るヒアリングシート!E17</f>
        <v>応相談</v>
      </c>
      <c r="W3" s="71" t="str">
        <f>①会場条件に係るヒアリングシート!J17</f>
        <v>問わない</v>
      </c>
      <c r="X3" s="71" t="str">
        <f>①会場条件に係るヒアリングシート!E18</f>
        <v>中型トラック</v>
      </c>
      <c r="Y3" s="71">
        <f>①会場条件に係るヒアリングシート!H18</f>
        <v>1</v>
      </c>
      <c r="Z3" s="71">
        <f>①会場条件に係るヒアリングシート!F19</f>
        <v>2</v>
      </c>
      <c r="AA3" s="71">
        <f>①会場条件に係るヒアリングシート!I19</f>
        <v>6.5</v>
      </c>
      <c r="AB3" s="71">
        <f>①会場条件に係るヒアリングシート!E20</f>
        <v>0</v>
      </c>
      <c r="AC3" s="71" t="str">
        <f>①会場条件に係るヒアリングシート!E25</f>
        <v>不要</v>
      </c>
      <c r="AD3" s="71">
        <f>①会場条件に係るヒアリングシート!E26</f>
        <v>0</v>
      </c>
      <c r="AE3" s="71">
        <f>①会場条件に係るヒアリングシート!C33</f>
        <v>0</v>
      </c>
      <c r="AF3" s="71">
        <f>①会場条件に係るヒアリングシート!C34</f>
        <v>0</v>
      </c>
      <c r="AG3" s="71">
        <f>①会場条件に係るヒアリングシート!C35</f>
        <v>0</v>
      </c>
      <c r="AH3" s="71">
        <f>①会場条件に係るヒアリングシート!C36</f>
        <v>0</v>
      </c>
      <c r="AI3" s="71">
        <f>①会場条件に係るヒアリングシート!C37</f>
        <v>0</v>
      </c>
      <c r="AJ3" s="90" t="str">
        <f>①会場条件に係るヒアリングシート!C47</f>
        <v>共演、参加又は体験対象となる児童・生徒</v>
      </c>
      <c r="AK3" s="90" t="str">
        <f>①会場条件に係るヒアリングシート!D47</f>
        <v>10分～20分程度</v>
      </c>
      <c r="AL3" s="90" t="str">
        <f>①会場条件に係るヒアリングシート!F47</f>
        <v>ワークショップ実施時間外（休み時間等を想定）</v>
      </c>
      <c r="AM3" s="90" t="str">
        <f>①会場条件に係るヒアリングシート!H47</f>
        <v>オリジナル恐竜人形の飾り付け</v>
      </c>
      <c r="AN3" s="90" t="str">
        <f>①会場条件に係るヒアリングシート!J47</f>
        <v>希望児童のみ。飾り付けをどこまで行うかについては、学校のご判断にお任せします。</v>
      </c>
      <c r="AO3" s="90" t="str">
        <f>①会場条件に係るヒアリングシート!C48</f>
        <v>共演、参加又は体験対象となる児童・生徒</v>
      </c>
      <c r="AP3" s="90" t="str">
        <f>①会場条件に係るヒアリングシート!D48</f>
        <v>10分程度</v>
      </c>
      <c r="AQ3" s="90" t="str">
        <f>①会場条件に係るヒアリングシート!F48</f>
        <v>ワークショップ実施時間外（ホームルームや休み時間等を想定）</v>
      </c>
      <c r="AR3" s="90" t="str">
        <f>①会場条件に係るヒアリングシート!H48</f>
        <v>通し稽古の思い出し</v>
      </c>
      <c r="AS3" s="90" t="str">
        <f>①会場条件に係るヒアリングシート!J48</f>
        <v>任意。ワークショップで録画した映像の鑑賞による思い出し。</v>
      </c>
      <c r="AT3" s="90" t="str">
        <f>①会場条件に係るヒアリングシート!C49</f>
        <v>共演、参加又は体験対象となる児童・生徒</v>
      </c>
      <c r="AU3" s="90" t="str">
        <f>①会場条件に係るヒアリングシート!D49</f>
        <v>40分程度</v>
      </c>
      <c r="AV3" s="90" t="str">
        <f>①会場条件に係るヒアリングシート!F49</f>
        <v>本公演前の１時限</v>
      </c>
      <c r="AW3" s="90" t="str">
        <f>①会場条件に係るヒアリングシート!H49</f>
        <v>共演部分のリハーサル</v>
      </c>
      <c r="AX3" s="90" t="str">
        <f>①会場条件に係るヒアリングシート!J49</f>
        <v>参加・共演を行う全児童の参加が必須となります。</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kodomo003（Taishi)</cp:lastModifiedBy>
  <cp:lastPrinted>2024-11-19T04:21:47Z</cp:lastPrinted>
  <dcterms:created xsi:type="dcterms:W3CDTF">2017-09-27T00:12:11Z</dcterms:created>
  <dcterms:modified xsi:type="dcterms:W3CDTF">2024-12-06T03:10:05Z</dcterms:modified>
</cp:coreProperties>
</file>