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<sst xmlns="http://schemas.openxmlformats.org/spreadsheetml/2006/main" count="1475" uniqueCount="631">
  <si>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</si>
  <si>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</si>
  <si>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</si>
  <si>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</si>
  <si>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</si>
  <si>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</si>
  <si>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</si>
  <si>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</si>
  <si>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</si>
  <si>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</si>
  <si>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</si>
  <si>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</si>
  <si>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</si>
  <si>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</si>
  <si>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</si>
  <si>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</si>
  <si>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</si>
  <si>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</si>
  <si>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</si>
  <si>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</si>
  <si>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</si>
  <si>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</si>
  <si>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</si>
  <si>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</si>
  <si>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</si>
  <si>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</si>
  <si>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</si>
  <si>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</si>
  <si>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</si>
  <si>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</si>
  <si>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</si>
  <si>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</si>
  <si>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</si>
  <si>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</si>
  <si>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</si>
  <si>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</si>
  <si>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</si>
  <si>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</si>
  <si>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</si>
  <si>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</si>
  <si>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</si>
  <si>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</si>
  <si>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</si>
  <si>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</si>
  <si>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</si>
  <si>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</si>
  <si>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</si>
  <si>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</si>
  <si>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</si>
  <si>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</si>
  <si>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</si>
  <si>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</si>
  <si>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</si>
  <si>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</si>
  <si>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</si>
  <si>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</si>
  <si>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</si>
  <si>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</si>
  <si>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</si>
  <si>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</si>
  <si>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</si>
  <si>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</si>
  <si>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</si>
  <si>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</si>
  <si>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</si>
  <si>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</si>
  <si>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</si>
  <si>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</si>
  <si>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</si>
  <si>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</si>
  <si>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</si>
  <si>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</si>
  <si>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</si>
  <si>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</si>
  <si>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</si>
  <si>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</si>
  <si>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</si>
  <si>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</si>
  <si>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</si>
  <si>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</si>
  <si>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</si>
  <si>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</si>
  <si>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</si>
  <si>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</si>
  <si>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</si>
  <si>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</si>
  <si>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</si>
  <si>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</si>
  <si>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</si>
  <si>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</si>
  <si>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</si>
  <si>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</si>
  <si>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</si>
  <si>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</si>
  <si>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</si>
  <si>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</si>
  <si>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</si>
  <si>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</si>
  <si>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</si>
  <si>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</si>
  <si>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</si>
  <si>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</si>
  <si>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</si>
  <si>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</si>
  <si>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</si>
  <si>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</si>
  <si>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</si>
  <si>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</si>
  <si>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</si>
  <si>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</si>
  <si>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</si>
  <si>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</si>
  <si>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</si>
  <si>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</si>
  <si>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</si>
  <si>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</si>
  <si>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</si>
  <si>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</si>
  <si>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</si>
  <si>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</si>
  <si>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</si>
  <si>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</si>
  <si>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</si>
  <si>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</si>
  <si>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</si>
  <si>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</si>
  <si>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</si>
  <si>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</si>
  <si>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</si>
  <si>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</si>
  <si>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</si>
  <si>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</si>
  <si>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</si>
  <si>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</si>
  <si>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</si>
  <si>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</si>
  <si>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</si>
  <si>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</si>
  <si>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</si>
  <si>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</si>
  <si>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</si>
  <si>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</si>
  <si>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</si>
  <si>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</si>
  <si>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</si>
  <si>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</si>
  <si>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</si>
  <si>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</si>
  <si>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</si>
  <si>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</si>
  <si>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</si>
  <si>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</si>
  <si>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</si>
  <si>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</si>
  <si>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</si>
  <si>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</si>
  <si>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</si>
  <si>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</si>
  <si>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</si>
  <si>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</si>
  <si>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</si>
  <si>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</si>
  <si>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</si>
  <si>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</si>
  <si>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</si>
  <si>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</si>
  <si>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</si>
  <si>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</si>
  <si>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</si>
  <si>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</si>
  <si>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</si>
  <si>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</si>
  <si>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</si>
  <si>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</si>
  <si>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</si>
  <si>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</si>
  <si>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</si>
  <si>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</si>
  <si>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</si>
  <si>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</si>
  <si>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</si>
  <si>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</si>
  <si>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</si>
  <si>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</si>
  <si>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</si>
  <si>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</si>
  <si>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</si>
  <si>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</si>
  <si>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</si>
  <si>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</si>
  <si>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</si>
  <si>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</si>
  <si>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</si>
  <si>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</si>
  <si>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</si>
  <si>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</si>
  <si>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</si>
  <si>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</si>
  <si>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</si>
  <si>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</si>
  <si>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</si>
  <si>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</si>
  <si>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</si>
  <si>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</si>
  <si>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</si>
  <si>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</si>
  <si>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</si>
  <si>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</si>
  <si>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</si>
  <si>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</si>
  <si>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</si>
  <si>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</si>
  <si>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</si>
  <si>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</si>
  <si>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</si>
  <si>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</si>
  <si>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</si>
  <si>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</si>
  <si>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</si>
  <si>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</si>
  <si>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</si>
  <si>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</si>
  <si>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</si>
  <si>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</si>
  <si>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</si>
  <si>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</si>
  <si>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</si>
  <si>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</si>
  <si>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</si>
  <si>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</si>
  <si>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</si>
  <si>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</si>
  <si>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</si>
  <si>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</si>
  <si>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</si>
  <si>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</si>
  <si>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</si>
  <si>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</si>
  <si>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</si>
  <si>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</si>
  <si>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</si>
  <si>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</si>
  <si>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</si>
  <si>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</si>
  <si>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</si>
  <si>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</si>
  <si>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</si>
  <si>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</si>
  <si>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</si>
  <si>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</si>
  <si>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</si>
  <si>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</si>
  <si>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</si>
  <si>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</si>
  <si>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</si>
  <si>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</si>
  <si>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</si>
  <si>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</si>
  <si>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</si>
  <si>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</si>
  <si>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</si>
  <si>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</si>
  <si>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</si>
  <si>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</si>
  <si>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</si>
  <si>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</si>
  <si>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</si>
  <si>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</si>
  <si>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</si>
  <si>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</si>
  <si>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</si>
  <si>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</si>
  <si>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</si>
  <si>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</si>
  <si>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</si>
  <si>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</si>
  <si>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</si>
  <si>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</si>
  <si>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</si>
  <si>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</si>
  <si>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</si>
  <si>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</si>
  <si>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</si>
  <si>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</si>
  <si>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</si>
  <si>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</si>
  <si>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</si>
  <si>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</si>
  <si>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</si>
  <si>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</si>
  <si>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</si>
  <si>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</si>
  <si>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</si>
  <si>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</si>
  <si>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</si>
  <si>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</si>
  <si>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</si>
  <si>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</si>
  <si>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</si>
  <si>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</si>
  <si>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</si>
  <si>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</si>
  <si>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</si>
  <si>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</si>
  <si>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</si>
  <si>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</si>
  <si>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</si>
  <si>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</si>
  <si>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</si>
  <si>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</si>
  <si>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</si>
  <si>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</si>
  <si>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</si>
  <si>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</si>
  <si>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</si>
  <si>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</si>
  <si>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</si>
  <si>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</si>
  <si>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</si>
  <si>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</si>
  <si>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</si>
  <si>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</si>
  <si>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</si>
  <si>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</si>
  <si>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</si>
  <si>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</si>
  <si>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</si>
  <si>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</si>
  <si>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</si>
  <si>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</si>
  <si>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</si>
  <si>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</si>
  <si>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</si>
  <si>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</si>
  <si>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</si>
  <si>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</si>
  <si>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</si>
  <si>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</si>
  <si>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</si>
  <si>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</si>
  <si>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</si>
  <si>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</si>
  <si>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</si>
  <si>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</si>
  <si>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</si>
  <si>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</si>
  <si>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</si>
  <si>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</si>
  <si>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</si>
  <si>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</si>
  <si>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</si>
  <si>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</si>
  <si>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</si>
  <si>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</si>
  <si>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</si>
  <si>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</si>
  <si>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</si>
  <si>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</si>
  <si>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</si>
  <si>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</si>
  <si>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</si>
  <si>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</si>
  <si>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</si>
  <si>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</si>
  <si>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</si>
  <si>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</si>
  <si>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</si>
  <si>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</si>
  <si>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</si>
  <si>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</si>
  <si>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</si>
  <si>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</si>
  <si>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</si>
  <si>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</si>
  <si>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</si>
  <si>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</si>
  <si>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</si>
  <si>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</si>
  <si>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</si>
  <si>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</si>
  <si>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</si>
  <si>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</si>
  <si>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</si>
  <si>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</si>
  <si>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</si>
  <si>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</si>
  <si>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</si>
  <si>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</si>
  <si>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</si>
  <si>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</si>
  <si>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</si>
  <si>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</si>
  <si>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</si>
  <si>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</si>
  <si>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</si>
  <si>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</si>
  <si>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</si>
  <si>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</si>
  <si>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</si>
  <si>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</si>
  <si>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</si>
  <si>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</si>
  <si>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</si>
  <si>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</si>
  <si>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</si>
  <si>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</si>
  <si>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</si>
  <si>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</si>
  <si>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</si>
  <si>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</si>
  <si>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</si>
  <si>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</si>
  <si>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</si>
  <si>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</si>
  <si>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</si>
  <si>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</si>
  <si>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</si>
  <si>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</si>
  <si>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</si>
  <si>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</si>
  <si>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</si>
  <si>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</si>
  <si>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</si>
  <si>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</si>
  <si>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</si>
  <si>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</si>
  <si>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</si>
  <si>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</si>
  <si>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</si>
  <si>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</si>
  <si>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</si>
  <si>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</si>
  <si>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</si>
  <si>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</si>
  <si>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</si>
  <si>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</si>
  <si>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</si>
  <si>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</si>
  <si>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</si>
  <si>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</si>
  <si>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</si>
  <si>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</si>
  <si>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</si>
  <si>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</si>
  <si>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</si>
  <si>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</si>
  <si>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</si>
  <si>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</si>
  <si>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</si>
  <si>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</si>
  <si>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</si>
  <si>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</si>
  <si>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</si>
  <si>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</si>
  <si>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</si>
  <si>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</si>
  <si>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</si>
  <si>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</si>
  <si>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</si>
  <si>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</si>
  <si>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</si>
  <si>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</si>
  <si>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</si>
  <si>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</si>
  <si>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</si>
  <si>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</si>
  <si>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</si>
  <si>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</si>
  <si>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</si>
  <si>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</si>
  <si>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</si>
  <si>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</si>
  <si>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</si>
  <si>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</si>
  <si>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</si>
  <si>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</si>
  <si>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</si>
  <si>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</si>
  <si>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</si>
  <si>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</si>
  <si>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</si>
  <si>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</si>
  <si>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</si>
  <si>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</si>
  <si>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</si>
  <si>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</si>
  <si>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</si>
  <si>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</si>
  <si>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</si>
  <si>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</si>
  <si>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</si>
  <si>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</si>
  <si>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</si>
  <si>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</si>
  <si>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</si>
  <si>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</si>
  <si>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</si>
  <si>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</si>
  <si>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</si>
  <si>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</si>
  <si>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</si>
  <si>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</si>
  <si>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</si>
  <si>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</si>
  <si>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</si>
  <si>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</si>
  <si>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</si>
  <si>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</si>
  <si>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</si>
  <si>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</si>
  <si>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</si>
  <si>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</si>
  <si>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</si>
  <si>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</si>
  <si>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</si>
  <si>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</si>
  <si>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</si>
  <si>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</si>
  <si>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</si>
  <si>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</si>
  <si>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</si>
  <si>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</si>
  <si>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</si>
  <si>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</si>
  <si>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</si>
  <si>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</si>
  <si>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</si>
  <si>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</si>
  <si>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</si>
  <si>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</si>
  <si>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</si>
  <si>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</si>
  <si>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</si>
  <si>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</si>
  <si>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</si>
  <si>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</si>
  <si>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</si>
  <si>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</si>
  <si>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</si>
  <si>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</si>
  <si>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</si>
  <si>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</si>
  <si>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</si>
  <si>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</si>
  <si>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</si>
  <si>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</si>
  <si>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</si>
  <si>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</si>
  <si>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</si>
  <si>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</si>
  <si>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</si>
  <si>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</si>
  <si>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</si>
  <si>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</si>
  <si>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</si>
  <si>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</si>
  <si>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</si>
  <si>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</si>
  <si>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</si>
  <si>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</si>
  <si>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</si>
  <si>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</si>
  <si>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</si>
  <si>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</si>
  <si>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</si>
  <si>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</si>
  <si>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</si>
  <si>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</si>
  <si>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</si>
  <si>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</si>
  <si>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</si>
  <si>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</si>
  <si>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</si>
  <si>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</si>
  <si>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</si>
  <si>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</si>
  <si>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</si>
  <si>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</si>
  <si>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</si>
  <si>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</si>
  <si>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</si>
  <si>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</si>
  <si>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</si>
  <si>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</si>
  <si>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</si>
  <si>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</si>
  <si>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</si>
  <si>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</si>
  <si>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</si>
  <si>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</si>
  <si>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</si>
  <si>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</si>
  <si>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</si>
  <si>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</si>
  <si>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</si>
  <si>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</si>
  <si>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</si>
  <si>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</si>
  <si>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</si>
  <si>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</si>
  <si>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</si>
  <si>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</si>
  <si>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</si>
  <si>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</si>
  <si>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</si>
  <si>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</si>
  <si>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</si>
  <si>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</si>
  <si>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</si>
  <si>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</si>
  <si>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</si>
  <si>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</si>
  <si>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</si>
  <si>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2F以上可(エレベーター必須)</t>
  </si>
  <si>
    <t>不問</t>
    <rPh sb="0" eb="1">
      <t>フ</t>
    </rPh>
    <rPh sb="1" eb="2">
      <t>ト</t>
    </rPh>
    <phoneticPr fontId="1"/>
  </si>
  <si>
    <t>不可</t>
  </si>
  <si>
    <t>可</t>
  </si>
  <si>
    <t>5割程度必要</t>
  </si>
  <si>
    <t>必ず必要</t>
  </si>
  <si>
    <t>使わない</t>
  </si>
  <si>
    <t>4ｔトラック1台と中型バス2台の駐車場</t>
    <rPh sb="7" eb="8">
      <t>ダイ</t>
    </rPh>
    <rPh sb="9" eb="11">
      <t>チュウガタ</t>
    </rPh>
    <rPh sb="14" eb="15">
      <t>ダイ</t>
    </rPh>
    <rPh sb="16" eb="19">
      <t>チュウシャジョウ</t>
    </rPh>
    <phoneticPr fontId="1"/>
  </si>
  <si>
    <t>トラックの横付けが難しい場合は、搬入経路に屋根があるのが望ましい(衣裳・道具等搬入の為)</t>
    <rPh sb="5" eb="7">
      <t>ヨコヅ</t>
    </rPh>
    <rPh sb="9" eb="10">
      <t>ムズカ</t>
    </rPh>
    <rPh sb="12" eb="14">
      <t>バアイ</t>
    </rPh>
    <rPh sb="16" eb="18">
      <t>ハンニュウ</t>
    </rPh>
    <rPh sb="18" eb="20">
      <t>ケイロ</t>
    </rPh>
    <rPh sb="21" eb="23">
      <t>ヤネ</t>
    </rPh>
    <rPh sb="28" eb="29">
      <t>ノゾ</t>
    </rPh>
    <rPh sb="33" eb="35">
      <t>イショウ</t>
    </rPh>
    <rPh sb="36" eb="38">
      <t>ドウグ</t>
    </rPh>
    <rPh sb="38" eb="39">
      <t>ナド</t>
    </rPh>
    <rPh sb="39" eb="41">
      <t>ハンニュウ</t>
    </rPh>
    <rPh sb="42" eb="43">
      <t>タメ</t>
    </rPh>
    <phoneticPr fontId="1"/>
  </si>
  <si>
    <t>15分程度</t>
    <rPh sb="2" eb="3">
      <t>フン</t>
    </rPh>
    <rPh sb="3" eb="5">
      <t>テイド</t>
    </rPh>
    <phoneticPr fontId="1"/>
  </si>
  <si>
    <t>ワークショップ実施時間外において各自
(休み時間や自宅での個人練習等を想定)</t>
    <rPh sb="7" eb="9">
      <t>ジッシ</t>
    </rPh>
    <rPh sb="9" eb="12">
      <t>ジカンガイ</t>
    </rPh>
    <rPh sb="16" eb="18">
      <t>カクジ</t>
    </rPh>
    <rPh sb="20" eb="21">
      <t>ヤス</t>
    </rPh>
    <rPh sb="22" eb="24">
      <t>ジカン</t>
    </rPh>
    <rPh sb="25" eb="27">
      <t>ジタク</t>
    </rPh>
    <rPh sb="29" eb="31">
      <t>コジン</t>
    </rPh>
    <rPh sb="31" eb="33">
      <t>レンシュウ</t>
    </rPh>
    <rPh sb="33" eb="34">
      <t>ナド</t>
    </rPh>
    <rPh sb="35" eb="37">
      <t>ソウテイ</t>
    </rPh>
    <phoneticPr fontId="1"/>
  </si>
  <si>
    <t>1時間程度</t>
    <rPh sb="1" eb="3">
      <t>ジカン</t>
    </rPh>
    <rPh sb="3" eb="5">
      <t>テイド</t>
    </rPh>
    <phoneticPr fontId="1"/>
  </si>
  <si>
    <t>衣裳合わせ
共演部分のリハーサル</t>
    <rPh sb="0" eb="2">
      <t>イショウ</t>
    </rPh>
    <rPh sb="2" eb="3">
      <t>ア</t>
    </rPh>
    <rPh sb="6" eb="8">
      <t>キョウエン</t>
    </rPh>
    <rPh sb="8" eb="10">
      <t>ブブン</t>
    </rPh>
    <phoneticPr fontId="1"/>
  </si>
  <si>
    <t xml:space="preserve">共演者のみ(体験者は不要)
</t>
    <rPh sb="0" eb="3">
      <t>キョウエンシャ</t>
    </rPh>
    <rPh sb="6" eb="9">
      <t>タイケンシャ</t>
    </rPh>
    <rPh sb="10" eb="12">
      <t>フヨウ</t>
    </rPh>
    <phoneticPr fontId="1"/>
  </si>
  <si>
    <t>共演者のみ(体験者は不要)
CDをお渡ししますので共演者全員で音楽を流して（可能であれば舞台で）練習をお願い致します</t>
    <rPh sb="0" eb="3">
      <t>キョウエンシャ</t>
    </rPh>
    <rPh sb="6" eb="9">
      <t>タイケンシャ</t>
    </rPh>
    <rPh sb="10" eb="12">
      <t>フヨウ</t>
    </rPh>
    <rPh sb="18" eb="19">
      <t>ワタ</t>
    </rPh>
    <rPh sb="25" eb="28">
      <t>キョウエンシャ</t>
    </rPh>
    <rPh sb="28" eb="30">
      <t>ゼンイン</t>
    </rPh>
    <rPh sb="31" eb="33">
      <t>オンガク</t>
    </rPh>
    <rPh sb="34" eb="35">
      <t>ナガ</t>
    </rPh>
    <rPh sb="38" eb="40">
      <t>カノウ</t>
    </rPh>
    <rPh sb="44" eb="46">
      <t>ブタイ</t>
    </rPh>
    <rPh sb="48" eb="50">
      <t>レンシュウ</t>
    </rPh>
    <rPh sb="52" eb="53">
      <t>ネガ</t>
    </rPh>
    <rPh sb="54" eb="55">
      <t>イタ</t>
    </rPh>
    <phoneticPr fontId="1"/>
  </si>
  <si>
    <t>ワークショップ内に振り付けた２分ぐらいの踊りの練習</t>
    <rPh sb="7" eb="8">
      <t>ナイ</t>
    </rPh>
    <rPh sb="9" eb="10">
      <t>フ</t>
    </rPh>
    <rPh sb="11" eb="12">
      <t>ツ</t>
    </rPh>
    <rPh sb="15" eb="16">
      <t>フン</t>
    </rPh>
    <rPh sb="20" eb="21">
      <t>オド</t>
    </rPh>
    <rPh sb="23" eb="25">
      <t>レンシュウ</t>
    </rPh>
    <phoneticPr fontId="1"/>
  </si>
  <si>
    <t>舞台上にピアノがある際は舞台の下へ移動</t>
    <rPh sb="0" eb="2">
      <t>ブタイ</t>
    </rPh>
    <rPh sb="2" eb="3">
      <t>ジョウ</t>
    </rPh>
    <rPh sb="10" eb="11">
      <t>サイ</t>
    </rPh>
    <rPh sb="12" eb="14">
      <t>ブタイ</t>
    </rPh>
    <rPh sb="15" eb="16">
      <t>シタ</t>
    </rPh>
    <rPh sb="17" eb="19">
      <t>イドウ</t>
    </rPh>
    <phoneticPr fontId="1"/>
  </si>
  <si>
    <t>本公演前日の午後</t>
    <rPh sb="0" eb="3">
      <t>ホンコウエン</t>
    </rPh>
    <rPh sb="3" eb="5">
      <t>ゼンジツ</t>
    </rPh>
    <rPh sb="6" eb="8">
      <t>ゴゴ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</si>
</sst>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9"/>
      <name val="メイリオ"/>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8">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33" fillId="5" borderId="7"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200025</xdr:colOff>
      <xdr:row>60</xdr:row>
      <xdr:rowOff>142875</xdr:rowOff>
    </xdr:from>
    <xdr:to>
      <xdr:col>9</xdr:col>
      <xdr:colOff>9525</xdr:colOff>
      <xdr:row>67</xdr:row>
      <xdr:rowOff>153913</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866900" y="20716875"/>
          <a:ext cx="4267200" cy="160171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161925</xdr:colOff>
      <xdr:row>68</xdr:row>
      <xdr:rowOff>47198</xdr:rowOff>
    </xdr:from>
    <xdr:to>
      <xdr:col>9</xdr:col>
      <xdr:colOff>76200</xdr:colOff>
      <xdr:row>69</xdr:row>
      <xdr:rowOff>103840</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2013010" y="22520806"/>
          <a:ext cx="4874464" cy="299260"/>
          <a:chOff x="1221190" y="12967235"/>
          <a:chExt cx="3907258" cy="358503"/>
        </a:xfrm>
      </xdr:grpSpPr>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221190" y="13126229"/>
            <a:ext cx="3907258" cy="27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708874" y="12967235"/>
            <a:ext cx="1056317" cy="35850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10</a:t>
            </a:r>
            <a:r>
              <a:rPr kumimoji="1" lang="ja-JP" altLang="en-US" sz="1100" b="1"/>
              <a:t>　　ｍ</a:t>
            </a:r>
          </a:p>
        </xdr:txBody>
      </xdr:sp>
    </xdr:grpSp>
    <xdr:clientData/>
  </xdr:twoCellAnchor>
  <xdr:twoCellAnchor>
    <xdr:from>
      <xdr:col>8</xdr:col>
      <xdr:colOff>211438</xdr:colOff>
      <xdr:row>60</xdr:row>
      <xdr:rowOff>158781</xdr:rowOff>
    </xdr:from>
    <xdr:to>
      <xdr:col>9</xdr:col>
      <xdr:colOff>212597</xdr:colOff>
      <xdr:row>67</xdr:row>
      <xdr:rowOff>152400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196013" y="20799276"/>
          <a:ext cx="827858" cy="1584115"/>
          <a:chOff x="5321905" y="13014477"/>
          <a:chExt cx="677334" cy="1439333"/>
        </a:xfrm>
      </xdr:grpSpPr>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4.5</a:t>
            </a:r>
            <a:r>
              <a:rPr kumimoji="1" lang="ja-JP" altLang="en-US" sz="1100" b="1"/>
              <a:t>　ｍ</a:t>
            </a:r>
          </a:p>
        </xdr:txBody>
      </xdr:sp>
    </xdr:grpSp>
    <xdr:clientData/>
  </xdr:twoCellAnchor>
  <xdr:twoCellAnchor>
    <xdr:from>
      <xdr:col>2</xdr:col>
      <xdr:colOff>600075</xdr:colOff>
      <xdr:row>73</xdr:row>
      <xdr:rowOff>28575</xdr:rowOff>
    </xdr:from>
    <xdr:to>
      <xdr:col>9</xdr:col>
      <xdr:colOff>542925</xdr:colOff>
      <xdr:row>90</xdr:row>
      <xdr:rowOff>190500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524000" y="23507700"/>
          <a:ext cx="5143500" cy="382905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25</xdr:col>
      <xdr:colOff>482540</xdr:colOff>
      <xdr:row>67</xdr:row>
      <xdr:rowOff>85186</xdr:rowOff>
    </xdr:from>
    <xdr:to>
      <xdr:col>32</xdr:col>
      <xdr:colOff>393580</xdr:colOff>
      <xdr:row>71</xdr:row>
      <xdr:rowOff>212612</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4712890" y="22249861"/>
          <a:ext cx="4244915" cy="10037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16</xdr:col>
      <xdr:colOff>258193</xdr:colOff>
      <xdr:row>75</xdr:row>
      <xdr:rowOff>143796</xdr:rowOff>
    </xdr:from>
    <xdr:to>
      <xdr:col>18</xdr:col>
      <xdr:colOff>57418</xdr:colOff>
      <xdr:row>78</xdr:row>
      <xdr:rowOff>86144</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11113099" y="24315730"/>
          <a:ext cx="895498" cy="670202"/>
          <a:chOff x="5313592" y="13014477"/>
          <a:chExt cx="677334" cy="1439333"/>
        </a:xfrm>
      </xdr:grpSpPr>
      <xdr:cxnSp macro="">
        <xdr:nvCxnSpPr>
          <xdr:cNvPr id="32" name="直線矢印コネクタ 31">
            <a:extLst>
              <a:ext uri="{FF2B5EF4-FFF2-40B4-BE49-F238E27FC236}">
                <a16:creationId xmlns:a16="http://schemas.microsoft.com/office/drawing/2014/main" id="{00000000-0008-0000-01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00000000-0008-0000-01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00000000-0008-0000-01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00000000-0008-0000-01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525493</xdr:colOff>
      <xdr:row>63</xdr:row>
      <xdr:rowOff>171450</xdr:rowOff>
    </xdr:from>
    <xdr:to>
      <xdr:col>3</xdr:col>
      <xdr:colOff>76200</xdr:colOff>
      <xdr:row>66</xdr:row>
      <xdr:rowOff>197688</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706468" y="21431250"/>
          <a:ext cx="1036607" cy="71203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133350</xdr:colOff>
      <xdr:row>63</xdr:row>
      <xdr:rowOff>180976</xdr:rowOff>
    </xdr:from>
    <xdr:to>
      <xdr:col>10</xdr:col>
      <xdr:colOff>409575</xdr:colOff>
      <xdr:row>66</xdr:row>
      <xdr:rowOff>200026</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6257925" y="21440776"/>
          <a:ext cx="1019175" cy="7048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1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1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487429</xdr:colOff>
      <xdr:row>67</xdr:row>
      <xdr:rowOff>152400</xdr:rowOff>
    </xdr:from>
    <xdr:to>
      <xdr:col>2</xdr:col>
      <xdr:colOff>628650</xdr:colOff>
      <xdr:row>70</xdr:row>
      <xdr:rowOff>76200</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668404" y="22317075"/>
          <a:ext cx="884171" cy="58102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ピアノ移動設置位置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100-000040000000}"/>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1</xdr:col>
      <xdr:colOff>429940</xdr:colOff>
      <xdr:row>70</xdr:row>
      <xdr:rowOff>104775</xdr:rowOff>
    </xdr:from>
    <xdr:ext cx="770209" cy="77152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610915" y="22926675"/>
          <a:ext cx="770209" cy="7715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照明</a:t>
          </a:r>
          <a:endParaRPr kumimoji="1" lang="en-US" altLang="ja-JP" sz="1200" b="1"/>
        </a:p>
        <a:p>
          <a:r>
            <a:rPr kumimoji="1" lang="ja-JP" altLang="en-US" sz="1200" b="1"/>
            <a:t>音響機材</a:t>
          </a:r>
          <a:endParaRPr kumimoji="1" lang="en-US" altLang="ja-JP" sz="1200" b="1"/>
        </a:p>
        <a:p>
          <a:r>
            <a:rPr kumimoji="1" lang="ja-JP" altLang="en-US" sz="1200" b="1"/>
            <a:t>スタッフ</a:t>
          </a:r>
        </a:p>
      </xdr:txBody>
    </xdr:sp>
    <xdr:clientData/>
  </xdr:oneCellAnchor>
  <xdr:oneCellAnchor>
    <xdr:from>
      <xdr:col>5</xdr:col>
      <xdr:colOff>200025</xdr:colOff>
      <xdr:row>92</xdr:row>
      <xdr:rowOff>97735</xdr:rowOff>
    </xdr:from>
    <xdr:ext cx="1285875" cy="61664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352800" y="27682135"/>
          <a:ext cx="1285875" cy="61664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b="1"/>
            <a:t>照明器材</a:t>
          </a:r>
        </a:p>
      </xdr:txBody>
    </xdr:sp>
    <xdr:clientData/>
  </xdr:oneCellAnchor>
  <xdr:twoCellAnchor>
    <xdr:from>
      <xdr:col>2</xdr:col>
      <xdr:colOff>285750</xdr:colOff>
      <xdr:row>69</xdr:row>
      <xdr:rowOff>114300</xdr:rowOff>
    </xdr:from>
    <xdr:to>
      <xdr:col>3</xdr:col>
      <xdr:colOff>295275</xdr:colOff>
      <xdr:row>75</xdr:row>
      <xdr:rowOff>152400</xdr:rowOff>
    </xdr:to>
    <xdr:cxnSp macro="">
      <xdr:nvCxnSpPr>
        <xdr:cNvPr id="69" name="直線コネクタ 68">
          <a:extLst>
            <a:ext uri="{FF2B5EF4-FFF2-40B4-BE49-F238E27FC236}">
              <a16:creationId xmlns:a16="http://schemas.microsoft.com/office/drawing/2014/main" id="{00000000-0008-0000-0100-000045000000}"/>
            </a:ext>
          </a:extLst>
        </xdr:cNvPr>
        <xdr:cNvCxnSpPr/>
      </xdr:nvCxnSpPr>
      <xdr:spPr>
        <a:xfrm flipH="1">
          <a:off x="1209675" y="22717125"/>
          <a:ext cx="752475" cy="135255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104775</xdr:colOff>
      <xdr:row>69</xdr:row>
      <xdr:rowOff>85725</xdr:rowOff>
    </xdr:from>
    <xdr:to>
      <xdr:col>10</xdr:col>
      <xdr:colOff>171450</xdr:colOff>
      <xdr:row>75</xdr:row>
      <xdr:rowOff>38100</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6229350" y="22688550"/>
          <a:ext cx="809625" cy="126682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257175</xdr:colOff>
      <xdr:row>67</xdr:row>
      <xdr:rowOff>104775</xdr:rowOff>
    </xdr:from>
    <xdr:to>
      <xdr:col>10</xdr:col>
      <xdr:colOff>685800</xdr:colOff>
      <xdr:row>71</xdr:row>
      <xdr:rowOff>180975</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6381750" y="22269450"/>
          <a:ext cx="1171575" cy="952500"/>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スペースの確保が必要</a:t>
          </a:r>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100-000054000000}"/>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100-000055000000}"/>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100-000059000000}"/>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100-00005A000000}"/>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1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14</xdr:col>
      <xdr:colOff>458278</xdr:colOff>
      <xdr:row>59</xdr:row>
      <xdr:rowOff>118060</xdr:rowOff>
    </xdr:from>
    <xdr:ext cx="710644" cy="325730"/>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10216910" y="2053390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14</xdr:col>
      <xdr:colOff>301063</xdr:colOff>
      <xdr:row>72</xdr:row>
      <xdr:rowOff>153627</xdr:rowOff>
    </xdr:from>
    <xdr:ext cx="1415772" cy="492443"/>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9083113" y="234136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00000000-0008-0000-02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200-000025000000}"/>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00000000-0008-0000-02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00000000-0008-0000-02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00000000-0008-0000-02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00000000-0008-0000-02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00000000-0008-0000-02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2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2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200-000040000000}"/>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200-000054000000}"/>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200-000055000000}"/>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200-000059000000}"/>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200-00005A000000}"/>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200-00005B000000}"/>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2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59" zoomScale="106" zoomScaleNormal="106" zoomScaleSheetLayoutView="106" workbookViewId="0">
      <selection activeCell="F50" sqref="F50:G5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134</v>
      </c>
      <c r="D2" s="27" t="s">
        <v>5</v>
      </c>
      <c r="E2" s="29" t="str">
        <f>VLOOKUP($C$2,'R7_制作団体一覧'!A:H,2,FALSE)</f>
        <v>舞踊分野</v>
      </c>
      <c r="F2" s="26" t="s">
        <v>2</v>
      </c>
      <c r="G2" s="30" t="str">
        <f>VLOOKUP($C$2,'R7_制作団体一覧'!A:H,3,FALSE)</f>
        <v>バレエ</v>
      </c>
      <c r="H2" s="27" t="s">
        <v>20</v>
      </c>
      <c r="I2" s="29" t="str">
        <f>VLOOKUP($C$2,'R7_制作団体一覧'!A:H,5,FALSE)</f>
        <v>A区分</v>
      </c>
      <c r="J2" s="27" t="s">
        <v>3</v>
      </c>
      <c r="K2" s="29" t="str">
        <f>VLOOKUP($C$2,'R7_制作団体一覧'!A:H,6,FALSE)</f>
        <v>D</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一般社団法人　貞松・浜田バレエ団</v>
      </c>
      <c r="D3" s="97"/>
      <c r="E3" s="97"/>
      <c r="F3" s="97"/>
      <c r="G3" s="27" t="s">
        <v>4</v>
      </c>
      <c r="H3" s="98" t="str">
        <f>VLOOKUP($C$2,'R7_制作団体一覧'!A:H,7,FALSE)</f>
        <v>一般社団法人貞松・浜田バレエ団</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613</v>
      </c>
      <c r="F9" s="102"/>
      <c r="G9" s="103" t="s">
        <v>47</v>
      </c>
      <c r="H9" s="104"/>
      <c r="I9" s="104"/>
      <c r="J9" s="47">
        <v>100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10</v>
      </c>
      <c r="G10" s="51" t="s">
        <v>40</v>
      </c>
      <c r="H10" s="52" t="s">
        <v>42</v>
      </c>
      <c r="I10" s="53">
        <v>4.5</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614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615</v>
      </c>
      <c r="G12" s="114"/>
      <c r="H12" s="115" t="s">
        <v>45</v>
      </c>
      <c r="I12" s="116"/>
      <c r="J12" s="117" t="s">
        <v>616</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617</v>
      </c>
      <c r="F14" s="120"/>
      <c r="G14" s="121" t="s">
        <v>50</v>
      </c>
      <c r="H14" s="122"/>
      <c r="I14" s="122"/>
      <c r="J14" s="123" t="s">
        <v>618</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619</v>
      </c>
      <c r="F15" s="129"/>
      <c r="G15" s="132" t="s">
        <v>48</v>
      </c>
      <c r="H15" s="133"/>
      <c r="I15" s="133"/>
      <c r="J15" s="120"/>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1</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2.2999999999999998</v>
      </c>
      <c r="G19" s="63" t="s">
        <v>40</v>
      </c>
      <c r="H19" s="64" t="s">
        <v>55</v>
      </c>
      <c r="I19" s="62">
        <v>8.5</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4" t="s">
        <v>467</v>
      </c>
      <c r="C32" s="165"/>
      <c r="D32" s="165"/>
      <c r="E32" s="165"/>
      <c r="F32" s="166"/>
      <c r="G32" s="167" t="s">
        <v>468</v>
      </c>
      <c r="H32" s="168"/>
      <c r="I32" s="168"/>
      <c r="J32" s="168"/>
      <c r="K32" s="169"/>
      <c r="L32" s="19"/>
      <c r="M32" s="43"/>
      <c r="N32" s="43"/>
      <c r="O32" s="43"/>
      <c r="P32" s="43"/>
      <c r="Q32" s="43"/>
      <c r="R32" s="43"/>
      <c r="S32" s="43"/>
      <c r="T32" s="43"/>
      <c r="U32" s="43"/>
      <c r="V32" s="43"/>
      <c r="W32" s="43"/>
      <c r="X32" s="43"/>
      <c r="Y32" s="43"/>
      <c r="Z32" s="43"/>
    </row>
    <row r="33" spans="1:26" ht="36.75" customHeight="1" x14ac:dyDescent="0.15">
      <c r="B33" s="41">
        <v>1</v>
      </c>
      <c r="C33" s="170" t="s">
        <v>620</v>
      </c>
      <c r="D33" s="171"/>
      <c r="E33" s="171"/>
      <c r="F33" s="171"/>
      <c r="G33" s="172"/>
      <c r="H33" s="172"/>
      <c r="I33" s="172"/>
      <c r="J33" s="172"/>
      <c r="K33" s="172"/>
      <c r="L33" s="21"/>
      <c r="M33" s="43"/>
      <c r="N33" s="43"/>
      <c r="O33" s="43"/>
      <c r="P33" s="43"/>
      <c r="Q33" s="43"/>
      <c r="R33" s="43"/>
      <c r="S33" s="43"/>
      <c r="T33" s="43"/>
      <c r="U33" s="43"/>
      <c r="V33" s="43"/>
      <c r="W33" s="43"/>
      <c r="X33" s="43"/>
      <c r="Y33" s="43"/>
      <c r="Z33" s="43"/>
    </row>
    <row r="34" spans="1:26" ht="36.75" customHeight="1" x14ac:dyDescent="0.15">
      <c r="B34" s="41">
        <v>2</v>
      </c>
      <c r="C34" s="170" t="s">
        <v>621</v>
      </c>
      <c r="D34" s="171"/>
      <c r="E34" s="171"/>
      <c r="F34" s="171"/>
      <c r="G34" s="172"/>
      <c r="H34" s="172"/>
      <c r="I34" s="172"/>
      <c r="J34" s="172"/>
      <c r="K34" s="172"/>
      <c r="L34" s="21"/>
      <c r="M34" s="43"/>
      <c r="N34" s="43"/>
      <c r="O34" s="43"/>
      <c r="P34" s="43"/>
      <c r="Q34" s="43"/>
      <c r="R34" s="43"/>
      <c r="S34" s="43"/>
      <c r="T34" s="43"/>
      <c r="U34" s="43"/>
      <c r="V34" s="43"/>
      <c r="W34" s="43"/>
      <c r="X34" s="43"/>
      <c r="Y34" s="43"/>
      <c r="Z34" s="43"/>
    </row>
    <row r="35" spans="1:26" ht="36.75" customHeight="1" x14ac:dyDescent="0.15">
      <c r="B35" s="41">
        <v>3</v>
      </c>
      <c r="C35" s="170" t="s">
        <v>629</v>
      </c>
      <c r="D35" s="171"/>
      <c r="E35" s="171"/>
      <c r="F35" s="171"/>
      <c r="G35" s="172"/>
      <c r="H35" s="172"/>
      <c r="I35" s="172"/>
      <c r="J35" s="172"/>
      <c r="K35" s="172"/>
      <c r="L35" s="21"/>
      <c r="M35" s="43"/>
      <c r="N35" s="43"/>
      <c r="O35" s="43"/>
      <c r="P35" s="43"/>
      <c r="Q35" s="43"/>
      <c r="R35" s="43"/>
      <c r="S35" s="43"/>
      <c r="T35" s="43"/>
      <c r="U35" s="43"/>
      <c r="V35" s="43"/>
      <c r="W35" s="43"/>
      <c r="X35" s="43"/>
      <c r="Y35" s="43"/>
      <c r="Z35" s="43"/>
    </row>
    <row r="36" spans="1:26" ht="36.75" hidden="1" customHeight="1" x14ac:dyDescent="0.15">
      <c r="B36" s="41">
        <v>4</v>
      </c>
      <c r="C36" s="170"/>
      <c r="D36" s="171"/>
      <c r="E36" s="171"/>
      <c r="F36" s="171"/>
      <c r="G36" s="172"/>
      <c r="H36" s="172"/>
      <c r="I36" s="172"/>
      <c r="J36" s="172"/>
      <c r="K36" s="172"/>
      <c r="L36" s="23"/>
      <c r="M36" s="43"/>
      <c r="N36" s="43"/>
      <c r="O36" s="43"/>
      <c r="P36" s="43"/>
      <c r="Q36" s="43"/>
      <c r="R36" s="43"/>
      <c r="S36" s="43"/>
      <c r="T36" s="43"/>
      <c r="U36" s="43"/>
      <c r="V36" s="43"/>
      <c r="W36" s="43"/>
      <c r="X36" s="43"/>
      <c r="Y36" s="43"/>
      <c r="Z36" s="43"/>
    </row>
    <row r="37" spans="1:26" ht="36.75" hidden="1" customHeight="1" x14ac:dyDescent="0.15">
      <c r="B37" s="41">
        <v>5</v>
      </c>
      <c r="C37" s="170"/>
      <c r="D37" s="171"/>
      <c r="E37" s="171"/>
      <c r="F37" s="171"/>
      <c r="G37" s="172"/>
      <c r="H37" s="172"/>
      <c r="I37" s="172"/>
      <c r="J37" s="172"/>
      <c r="K37" s="17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t="s">
        <v>435</v>
      </c>
      <c r="D47" s="159" t="s">
        <v>622</v>
      </c>
      <c r="E47" s="160"/>
      <c r="F47" s="161" t="s">
        <v>623</v>
      </c>
      <c r="G47" s="162"/>
      <c r="H47" s="161" t="s">
        <v>628</v>
      </c>
      <c r="I47" s="162"/>
      <c r="J47" s="163" t="s">
        <v>627</v>
      </c>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59" t="s">
        <v>624</v>
      </c>
      <c r="E49" s="160"/>
      <c r="F49" s="161" t="s">
        <v>630</v>
      </c>
      <c r="G49" s="162"/>
      <c r="H49" s="161" t="s">
        <v>625</v>
      </c>
      <c r="I49" s="162"/>
      <c r="J49" s="161" t="s">
        <v>626</v>
      </c>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5" t="s">
        <v>10</v>
      </c>
      <c r="C53" s="175"/>
      <c r="D53" s="175"/>
      <c r="E53" s="175"/>
      <c r="F53" s="175"/>
      <c r="G53" s="175"/>
      <c r="H53" s="175"/>
      <c r="I53" s="175"/>
      <c r="J53" s="175"/>
      <c r="K53" s="17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6" t="s">
        <v>9</v>
      </c>
      <c r="C55" s="176"/>
      <c r="D55" s="176"/>
      <c r="E55" s="176"/>
      <c r="F55" s="38" t="s">
        <v>6</v>
      </c>
      <c r="G55" s="177">
        <f>F13</f>
        <v>2</v>
      </c>
      <c r="H55" s="178"/>
      <c r="I55" s="20" t="s">
        <v>7</v>
      </c>
      <c r="J55" s="177">
        <f>I13</f>
        <v>2</v>
      </c>
      <c r="K55" s="178"/>
      <c r="L55" s="19"/>
      <c r="M55" s="32"/>
      <c r="W55" s="32"/>
      <c r="X55" s="32"/>
      <c r="Y55" s="32"/>
    </row>
    <row r="56" spans="1:26" ht="16.899999999999999" customHeight="1" x14ac:dyDescent="0.15">
      <c r="A56" s="19"/>
      <c r="B56" s="173" t="s">
        <v>8</v>
      </c>
      <c r="C56" s="173"/>
      <c r="D56" s="173"/>
      <c r="E56" s="173"/>
      <c r="F56" s="173"/>
      <c r="G56" s="174" t="str">
        <f>E17</f>
        <v>必須</v>
      </c>
      <c r="H56" s="174"/>
      <c r="I56" s="174"/>
      <c r="J56" s="174"/>
      <c r="K56" s="174"/>
      <c r="L56" s="19"/>
      <c r="M56" s="32"/>
      <c r="W56" s="32"/>
      <c r="X56" s="32"/>
      <c r="Y56" s="32"/>
    </row>
    <row r="57" spans="1:26" ht="16.899999999999999" customHeight="1" x14ac:dyDescent="0.15">
      <c r="A57" s="19"/>
      <c r="B57" s="173" t="s">
        <v>12</v>
      </c>
      <c r="C57" s="173"/>
      <c r="D57" s="173"/>
      <c r="E57" s="173"/>
      <c r="F57" s="173"/>
      <c r="G57" s="174">
        <f>J17</f>
        <v>10</v>
      </c>
      <c r="H57" s="174"/>
      <c r="I57" s="174"/>
      <c r="J57" s="174"/>
      <c r="K57" s="17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50"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9" t="s">
        <v>472</v>
      </c>
      <c r="F20" s="180"/>
      <c r="G20" s="180"/>
      <c r="H20" s="180"/>
      <c r="I20" s="180"/>
      <c r="J20" s="180"/>
      <c r="K20" s="181"/>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4" t="s">
        <v>467</v>
      </c>
      <c r="C32" s="165"/>
      <c r="D32" s="165"/>
      <c r="E32" s="165"/>
      <c r="F32" s="166"/>
      <c r="G32" s="167" t="s">
        <v>468</v>
      </c>
      <c r="H32" s="168"/>
      <c r="I32" s="168"/>
      <c r="J32" s="168"/>
      <c r="K32" s="169"/>
      <c r="L32" s="19"/>
      <c r="M32" s="43"/>
      <c r="N32" s="43"/>
      <c r="O32" s="43"/>
      <c r="P32" s="43"/>
      <c r="Q32" s="43"/>
      <c r="R32" s="43"/>
      <c r="S32" s="43"/>
      <c r="T32" s="43"/>
      <c r="U32" s="43"/>
      <c r="V32" s="43"/>
      <c r="W32" s="43"/>
      <c r="X32" s="43"/>
      <c r="Y32" s="43"/>
      <c r="Z32" s="43"/>
    </row>
    <row r="33" spans="1:26" ht="36.75" customHeight="1" x14ac:dyDescent="0.15">
      <c r="B33" s="41">
        <v>1</v>
      </c>
      <c r="C33" s="170"/>
      <c r="D33" s="171"/>
      <c r="E33" s="171"/>
      <c r="F33" s="171"/>
      <c r="G33" s="172"/>
      <c r="H33" s="172"/>
      <c r="I33" s="172"/>
      <c r="J33" s="172"/>
      <c r="K33" s="172"/>
      <c r="L33" s="21"/>
      <c r="M33" s="43"/>
      <c r="N33" s="43"/>
      <c r="O33" s="43"/>
      <c r="P33" s="43"/>
      <c r="Q33" s="43"/>
      <c r="R33" s="43"/>
      <c r="S33" s="43"/>
      <c r="T33" s="43"/>
      <c r="U33" s="43"/>
      <c r="V33" s="43"/>
      <c r="W33" s="43"/>
      <c r="X33" s="43"/>
      <c r="Y33" s="43"/>
      <c r="Z33" s="43"/>
    </row>
    <row r="34" spans="1:26" ht="36.75" customHeight="1" x14ac:dyDescent="0.15">
      <c r="B34" s="41">
        <v>2</v>
      </c>
      <c r="C34" s="170"/>
      <c r="D34" s="171"/>
      <c r="E34" s="171"/>
      <c r="F34" s="171"/>
      <c r="G34" s="172"/>
      <c r="H34" s="172"/>
      <c r="I34" s="172"/>
      <c r="J34" s="172"/>
      <c r="K34" s="172"/>
      <c r="L34" s="21"/>
      <c r="M34" s="43"/>
      <c r="N34" s="43"/>
      <c r="O34" s="43"/>
      <c r="P34" s="43"/>
      <c r="Q34" s="43"/>
      <c r="R34" s="43"/>
      <c r="S34" s="43"/>
      <c r="T34" s="43"/>
      <c r="U34" s="43"/>
      <c r="V34" s="43"/>
      <c r="W34" s="43"/>
      <c r="X34" s="43"/>
      <c r="Y34" s="43"/>
      <c r="Z34" s="43"/>
    </row>
    <row r="35" spans="1:26" ht="36.75" customHeight="1" x14ac:dyDescent="0.15">
      <c r="B35" s="41">
        <v>3</v>
      </c>
      <c r="C35" s="170"/>
      <c r="D35" s="171"/>
      <c r="E35" s="171"/>
      <c r="F35" s="171"/>
      <c r="G35" s="172"/>
      <c r="H35" s="172"/>
      <c r="I35" s="172"/>
      <c r="J35" s="172"/>
      <c r="K35" s="172"/>
      <c r="L35" s="21"/>
      <c r="M35" s="43"/>
      <c r="N35" s="43"/>
      <c r="O35" s="43"/>
      <c r="P35" s="43"/>
      <c r="Q35" s="43"/>
      <c r="R35" s="43"/>
      <c r="S35" s="43"/>
      <c r="T35" s="43"/>
      <c r="U35" s="43"/>
      <c r="V35" s="43"/>
      <c r="W35" s="43"/>
      <c r="X35" s="43"/>
      <c r="Y35" s="43"/>
      <c r="Z35" s="43"/>
    </row>
    <row r="36" spans="1:26" ht="36.75" hidden="1" customHeight="1" x14ac:dyDescent="0.15">
      <c r="B36" s="41">
        <v>4</v>
      </c>
      <c r="C36" s="170"/>
      <c r="D36" s="171"/>
      <c r="E36" s="171"/>
      <c r="F36" s="171"/>
      <c r="G36" s="172"/>
      <c r="H36" s="172"/>
      <c r="I36" s="172"/>
      <c r="J36" s="172"/>
      <c r="K36" s="172"/>
      <c r="L36" s="23"/>
      <c r="M36" s="43"/>
      <c r="N36" s="43"/>
      <c r="O36" s="43"/>
      <c r="P36" s="43"/>
      <c r="Q36" s="43"/>
      <c r="R36" s="43"/>
      <c r="S36" s="43"/>
      <c r="T36" s="43"/>
      <c r="U36" s="43"/>
      <c r="V36" s="43"/>
      <c r="W36" s="43"/>
      <c r="X36" s="43"/>
      <c r="Y36" s="43"/>
      <c r="Z36" s="43"/>
    </row>
    <row r="37" spans="1:26" ht="36.75" hidden="1" customHeight="1" x14ac:dyDescent="0.15">
      <c r="B37" s="41">
        <v>5</v>
      </c>
      <c r="C37" s="170"/>
      <c r="D37" s="171"/>
      <c r="E37" s="171"/>
      <c r="F37" s="171"/>
      <c r="G37" s="172"/>
      <c r="H37" s="172"/>
      <c r="I37" s="172"/>
      <c r="J37" s="172"/>
      <c r="K37" s="17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2" t="s">
        <v>449</v>
      </c>
      <c r="E47" s="183"/>
      <c r="F47" s="184" t="s">
        <v>458</v>
      </c>
      <c r="G47" s="185"/>
      <c r="H47" s="184" t="s">
        <v>457</v>
      </c>
      <c r="I47" s="185"/>
      <c r="J47" s="184" t="s">
        <v>454</v>
      </c>
      <c r="K47" s="186"/>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7" t="s">
        <v>449</v>
      </c>
      <c r="E48" s="188"/>
      <c r="F48" s="189" t="s">
        <v>458</v>
      </c>
      <c r="G48" s="190"/>
      <c r="H48" s="189" t="s">
        <v>452</v>
      </c>
      <c r="I48" s="190"/>
      <c r="J48" s="189" t="s">
        <v>455</v>
      </c>
      <c r="K48" s="191"/>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2" t="s">
        <v>450</v>
      </c>
      <c r="E49" s="193"/>
      <c r="F49" s="194" t="s">
        <v>451</v>
      </c>
      <c r="G49" s="195"/>
      <c r="H49" s="194" t="s">
        <v>453</v>
      </c>
      <c r="I49" s="195"/>
      <c r="J49" s="194" t="s">
        <v>456</v>
      </c>
      <c r="K49" s="196"/>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5" t="s">
        <v>10</v>
      </c>
      <c r="C53" s="175"/>
      <c r="D53" s="175"/>
      <c r="E53" s="175"/>
      <c r="F53" s="175"/>
      <c r="G53" s="175"/>
      <c r="H53" s="175"/>
      <c r="I53" s="175"/>
      <c r="J53" s="175"/>
      <c r="K53" s="17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6" t="s">
        <v>9</v>
      </c>
      <c r="C55" s="176"/>
      <c r="D55" s="176"/>
      <c r="E55" s="176"/>
      <c r="F55" s="38" t="s">
        <v>6</v>
      </c>
      <c r="G55" s="177">
        <f>F13</f>
        <v>2</v>
      </c>
      <c r="H55" s="178"/>
      <c r="I55" s="20" t="s">
        <v>7</v>
      </c>
      <c r="J55" s="177">
        <f>I13</f>
        <v>2</v>
      </c>
      <c r="K55" s="178"/>
      <c r="L55" s="19"/>
      <c r="M55" s="32"/>
      <c r="W55" s="32"/>
      <c r="X55" s="32"/>
      <c r="Y55" s="32"/>
    </row>
    <row r="56" spans="1:26" ht="16.899999999999999" customHeight="1" x14ac:dyDescent="0.15">
      <c r="A56" s="19"/>
      <c r="B56" s="173" t="s">
        <v>8</v>
      </c>
      <c r="C56" s="173"/>
      <c r="D56" s="173"/>
      <c r="E56" s="173"/>
      <c r="F56" s="173"/>
      <c r="G56" s="174" t="str">
        <f>E17</f>
        <v>必須</v>
      </c>
      <c r="H56" s="174"/>
      <c r="I56" s="174"/>
      <c r="J56" s="174"/>
      <c r="K56" s="174"/>
      <c r="L56" s="19"/>
      <c r="M56" s="32"/>
      <c r="W56" s="32"/>
      <c r="X56" s="32"/>
      <c r="Y56" s="32"/>
    </row>
    <row r="57" spans="1:26" ht="16.899999999999999" customHeight="1" x14ac:dyDescent="0.15">
      <c r="A57" s="19"/>
      <c r="B57" s="173" t="s">
        <v>12</v>
      </c>
      <c r="C57" s="173"/>
      <c r="D57" s="173"/>
      <c r="E57" s="173"/>
      <c r="F57" s="173"/>
      <c r="G57" s="174">
        <f>J17</f>
        <v>10</v>
      </c>
      <c r="H57" s="174"/>
      <c r="I57" s="174"/>
      <c r="J57" s="174"/>
      <c r="K57" s="17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RowHeight="13.5" x14ac:dyDescent="0.15"/>
  <cols>
    <col min="6" max="6" width="17.25" bestFit="1" customWidth="1"/>
    <col min="7" max="7" width="31.75" bestFit="1" customWidth="1"/>
  </cols>
  <sheetData>
    <row r="1" spans="1:55" x14ac:dyDescent="0.15">
      <c r="AJ1" s="197" t="s">
        <v>606</v>
      </c>
      <c r="AK1" s="197"/>
      <c r="AL1" s="197"/>
      <c r="AM1" s="197"/>
      <c r="AN1" s="197"/>
      <c r="AO1" s="197" t="s">
        <v>607</v>
      </c>
      <c r="AP1" s="197"/>
      <c r="AQ1" s="197"/>
      <c r="AR1" s="197"/>
      <c r="AS1" s="197"/>
      <c r="AT1" s="197" t="s">
        <v>608</v>
      </c>
      <c r="AU1" s="197"/>
      <c r="AV1" s="197"/>
      <c r="AW1" s="197"/>
      <c r="AX1" s="197"/>
      <c r="AY1" s="197" t="s">
        <v>609</v>
      </c>
      <c r="AZ1" s="197"/>
      <c r="BA1" s="197"/>
      <c r="BB1" s="197"/>
      <c r="BC1" s="197"/>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D050</v>
      </c>
      <c r="B3" s="71" t="str">
        <f>①会場条件に係るヒアリングシート!E2</f>
        <v>舞踊分野</v>
      </c>
      <c r="C3" s="71" t="str">
        <f>①会場条件に係るヒアリングシート!G2</f>
        <v>バレエ</v>
      </c>
      <c r="D3" s="71" t="str">
        <f>①会場条件に係るヒアリングシート!I2</f>
        <v>A区分</v>
      </c>
      <c r="E3" s="71" t="str">
        <f>①会場条件に係るヒアリングシート!K2</f>
        <v>D</v>
      </c>
      <c r="F3" s="71" t="str">
        <f>①会場条件に係るヒアリングシート!C3</f>
        <v>一般社団法人　貞松・浜田バレエ団</v>
      </c>
      <c r="G3" s="71" t="str">
        <f>①会場条件に係るヒアリングシート!H3</f>
        <v>一般社団法人貞松・浜田バレエ団</v>
      </c>
      <c r="H3" s="71" t="str">
        <f>①会場条件に係るヒアリングシート!E9</f>
        <v>2F以上可(エレベーター必須)</v>
      </c>
      <c r="I3" s="71">
        <f>①会場条件に係るヒアリングシート!J9</f>
        <v>100</v>
      </c>
      <c r="J3" s="71">
        <f>①会場条件に係るヒアリングシート!F10</f>
        <v>10</v>
      </c>
      <c r="K3" s="71">
        <f>①会場条件に係るヒアリングシート!I10</f>
        <v>4.5</v>
      </c>
      <c r="L3" s="71" t="str">
        <f>①会場条件に係るヒアリングシート!F11</f>
        <v>不問</v>
      </c>
      <c r="M3" s="71" t="str">
        <f>①会場条件に係るヒアリングシート!F12</f>
        <v>不可</v>
      </c>
      <c r="N3" s="71" t="str">
        <f>①会場条件に係るヒアリングシート!J12</f>
        <v>可</v>
      </c>
      <c r="O3" s="71">
        <f>①会場条件に係るヒアリングシート!F13</f>
        <v>2</v>
      </c>
      <c r="P3" s="71">
        <f>①会場条件に係るヒアリングシート!I13</f>
        <v>2</v>
      </c>
      <c r="Q3" s="71" t="str">
        <f>①会場条件に係るヒアリングシート!E14</f>
        <v>5割程度必要</v>
      </c>
      <c r="R3" s="71" t="str">
        <f>①会場条件に係るヒアリングシート!J14</f>
        <v>必ず必要</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必須</v>
      </c>
      <c r="W3" s="71">
        <f>①会場条件に係るヒアリングシート!J17</f>
        <v>10</v>
      </c>
      <c r="X3" s="71" t="str">
        <f>①会場条件に係るヒアリングシート!E18</f>
        <v>中型トラック</v>
      </c>
      <c r="Y3" s="71">
        <f>①会場条件に係るヒアリングシート!H18</f>
        <v>1</v>
      </c>
      <c r="Z3" s="71">
        <f>①会場条件に係るヒアリングシート!F19</f>
        <v>2.2999999999999998</v>
      </c>
      <c r="AA3" s="71">
        <f>①会場条件に係るヒアリングシート!I19</f>
        <v>8.5</v>
      </c>
      <c r="AB3" s="71">
        <f>①会場条件に係るヒアリングシート!E20</f>
        <v>0</v>
      </c>
      <c r="AC3" s="71" t="str">
        <f>①会場条件に係るヒアリングシート!E25</f>
        <v>要</v>
      </c>
      <c r="AD3" s="71">
        <f>①会場条件に係るヒアリングシート!E26</f>
        <v>0</v>
      </c>
      <c r="AE3" s="71" t="str">
        <f>①会場条件に係るヒアリングシート!C33</f>
        <v>4ｔトラック1台と中型バス2台の駐車場</v>
      </c>
      <c r="AF3" s="71" t="str">
        <f>①会場条件に係るヒアリングシート!C34</f>
        <v>トラックの横付けが難しい場合は、搬入経路に屋根があるのが望ましい(衣裳・道具等搬入の為)</v>
      </c>
      <c r="AG3" s="71" t="str">
        <f>①会場条件に係るヒアリングシート!C35</f>
        <v>舞台上にピアノがある際は舞台の下へ移動</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15分程度</v>
      </c>
      <c r="AL3" s="90" t="str">
        <f>①会場条件に係るヒアリングシート!F47</f>
        <v>ワークショップ実施時間外において各自
(休み時間や自宅での個人練習等を想定)</v>
      </c>
      <c r="AM3" s="90" t="str">
        <f>①会場条件に係るヒアリングシート!H47</f>
        <v>ワークショップ内に振り付けた２分ぐらいの踊りの練習</v>
      </c>
      <c r="AN3" s="90" t="str">
        <f>①会場条件に係るヒアリングシート!J47</f>
        <v>共演者のみ(体験者は不要)
CDをお渡ししますので共演者全員で音楽を流して（可能であれば舞台で）練習をお願い致します</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1時間程度</v>
      </c>
      <c r="AV3" s="90" t="str">
        <f>①会場条件に係るヒアリングシート!F49</f>
        <v>本公演前日の午後</v>
      </c>
      <c r="AW3" s="90" t="str">
        <f>①会場条件に係るヒアリングシート!H49</f>
        <v>衣裳合わせ
共演部分のリハーサル</v>
      </c>
      <c r="AX3" s="90" t="str">
        <f>①会場条件に係るヒアリングシート!J49</f>
        <v xml:space="preserve">共演者のみ(体験者は不要)
</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2024-12-09T01:52:10Z</cp:lastPrinted>
  <dcterms:created xsi:type="dcterms:W3CDTF">2017-09-27T00:12:11Z</dcterms:created>
  <dcterms:modified xsi:type="dcterms:W3CDTF">2024-12-11T07:45:24Z</dcterms:modified>
</cp:coreProperties>
</file>