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<sst xmlns="http://schemas.openxmlformats.org/spreadsheetml/2006/main" count="1467" uniqueCount="623">
  <si>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</si>
  <si>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</si>
  <si>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</si>
  <si>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</si>
  <si>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</si>
  <si>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</si>
  <si>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</si>
  <si>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</si>
  <si>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</si>
  <si>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</si>
  <si>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</si>
  <si>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</si>
  <si>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</si>
  <si>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</si>
  <si>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</si>
  <si>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</si>
  <si>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</si>
  <si>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</si>
  <si>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</si>
  <si>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</si>
  <si>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</si>
  <si>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</si>
  <si>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</si>
  <si>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</si>
  <si>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</si>
  <si>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</si>
  <si>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</si>
  <si>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</si>
  <si>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</si>
  <si>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</si>
  <si>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</si>
  <si>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</si>
  <si>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</si>
  <si>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</si>
  <si>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</si>
  <si>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</si>
  <si>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</si>
  <si>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</si>
  <si>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</si>
  <si>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</si>
  <si>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</si>
  <si>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</si>
  <si>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</si>
  <si>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</si>
  <si>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</si>
  <si>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</si>
  <si>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</si>
  <si>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</si>
  <si>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</si>
  <si>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</si>
  <si>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</si>
  <si>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</si>
  <si>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</si>
  <si>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</si>
  <si>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</si>
  <si>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</si>
  <si>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</si>
  <si>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</si>
  <si>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</si>
  <si>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</si>
  <si>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</si>
  <si>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</si>
  <si>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</si>
  <si>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</si>
  <si>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</si>
  <si>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</si>
  <si>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</si>
  <si>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</si>
  <si>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</si>
  <si>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</si>
  <si>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</si>
  <si>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</si>
  <si>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</si>
  <si>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</si>
  <si>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</si>
  <si>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</si>
  <si>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</si>
  <si>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</si>
  <si>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</si>
  <si>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</si>
  <si>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</si>
  <si>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</si>
  <si>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</si>
  <si>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</si>
  <si>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</si>
  <si>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</si>
  <si>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</si>
  <si>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</si>
  <si>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</si>
  <si>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</si>
  <si>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</si>
  <si>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</si>
  <si>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</si>
  <si>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</si>
  <si>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</si>
  <si>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</si>
  <si>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</si>
  <si>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</si>
  <si>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</si>
  <si>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</si>
  <si>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</si>
  <si>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</si>
  <si>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</si>
  <si>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</si>
  <si>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</si>
  <si>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</si>
  <si>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</si>
  <si>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</si>
  <si>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</si>
  <si>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</si>
  <si>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</si>
  <si>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</si>
  <si>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</si>
  <si>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</si>
  <si>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</si>
  <si>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</si>
  <si>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</si>
  <si>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</si>
  <si>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</si>
  <si>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</si>
  <si>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</si>
  <si>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</si>
  <si>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</si>
  <si>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</si>
  <si>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</si>
  <si>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</si>
  <si>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</si>
  <si>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</si>
  <si>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</si>
  <si>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</si>
  <si>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</si>
  <si>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</si>
  <si>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</si>
  <si>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</si>
  <si>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</si>
  <si>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</si>
  <si>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</si>
  <si>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</si>
  <si>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</si>
  <si>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</si>
  <si>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</si>
  <si>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</si>
  <si>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</si>
  <si>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</si>
  <si>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</si>
  <si>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</si>
  <si>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</si>
  <si>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</si>
  <si>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</si>
  <si>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</si>
  <si>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</si>
  <si>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</si>
  <si>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</si>
  <si>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</si>
  <si>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</si>
  <si>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</si>
  <si>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</si>
  <si>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</si>
  <si>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</si>
  <si>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</si>
  <si>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</si>
  <si>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</si>
  <si>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</si>
  <si>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</si>
  <si>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</si>
  <si>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</si>
  <si>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</si>
  <si>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</si>
  <si>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</si>
  <si>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</si>
  <si>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</si>
  <si>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</si>
  <si>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</si>
  <si>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</si>
  <si>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</si>
  <si>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</si>
  <si>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</si>
  <si>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</si>
  <si>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</si>
  <si>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</si>
  <si>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</si>
  <si>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</si>
  <si>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</si>
  <si>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</si>
  <si>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</si>
  <si>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</si>
  <si>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</si>
  <si>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</si>
  <si>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</si>
  <si>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</si>
  <si>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</si>
  <si>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</si>
  <si>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</si>
  <si>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</si>
  <si>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</si>
  <si>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</si>
  <si>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</si>
  <si>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</si>
  <si>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</si>
  <si>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</si>
  <si>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</si>
  <si>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</si>
  <si>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</si>
  <si>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</si>
  <si>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</si>
  <si>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</si>
  <si>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</si>
  <si>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</si>
  <si>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</si>
  <si>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</si>
  <si>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</si>
  <si>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</si>
  <si>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</si>
  <si>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</si>
  <si>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</si>
  <si>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</si>
  <si>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</si>
  <si>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</si>
  <si>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</si>
  <si>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</si>
  <si>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</si>
  <si>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</si>
  <si>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</si>
  <si>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</si>
  <si>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</si>
  <si>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</si>
  <si>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</si>
  <si>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</si>
  <si>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</si>
  <si>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</si>
  <si>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</si>
  <si>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</si>
  <si>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</si>
  <si>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</si>
  <si>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</si>
  <si>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</si>
  <si>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</si>
  <si>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</si>
  <si>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</si>
  <si>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</si>
  <si>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</si>
  <si>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</si>
  <si>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</si>
  <si>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</si>
  <si>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</si>
  <si>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</si>
  <si>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</si>
  <si>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</si>
  <si>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</si>
  <si>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</si>
  <si>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</si>
  <si>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</si>
  <si>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</si>
  <si>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</si>
  <si>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</si>
  <si>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</si>
  <si>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</si>
  <si>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</si>
  <si>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</si>
  <si>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</si>
  <si>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</si>
  <si>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</si>
  <si>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</si>
  <si>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</si>
  <si>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</si>
  <si>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</si>
  <si>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</si>
  <si>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</si>
  <si>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</si>
  <si>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</si>
  <si>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</si>
  <si>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</si>
  <si>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</si>
  <si>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</si>
  <si>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</si>
  <si>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</si>
  <si>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</si>
  <si>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</si>
  <si>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</si>
  <si>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</si>
  <si>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</si>
  <si>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</si>
  <si>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</si>
  <si>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</si>
  <si>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</si>
  <si>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</si>
  <si>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</si>
  <si>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</si>
  <si>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</si>
  <si>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</si>
  <si>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</si>
  <si>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</si>
  <si>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</si>
  <si>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</si>
  <si>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</si>
  <si>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</si>
  <si>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</si>
  <si>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</si>
  <si>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</si>
  <si>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</si>
  <si>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</si>
  <si>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</si>
  <si>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</si>
  <si>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</si>
  <si>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</si>
  <si>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</si>
  <si>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</si>
  <si>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</si>
  <si>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</si>
  <si>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</si>
  <si>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</si>
  <si>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</si>
  <si>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</si>
  <si>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</si>
  <si>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</si>
  <si>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</si>
  <si>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</si>
  <si>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</si>
  <si>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</si>
  <si>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</si>
  <si>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</si>
  <si>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</si>
  <si>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</si>
  <si>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</si>
  <si>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</si>
  <si>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</si>
  <si>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</si>
  <si>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</si>
  <si>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</si>
  <si>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</si>
  <si>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</si>
  <si>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</si>
  <si>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</si>
  <si>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</si>
  <si>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</si>
  <si>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</si>
  <si>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</si>
  <si>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</si>
  <si>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</si>
  <si>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</si>
  <si>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</si>
  <si>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</si>
  <si>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</si>
  <si>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</si>
  <si>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</si>
  <si>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</si>
  <si>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</si>
  <si>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</si>
  <si>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</si>
  <si>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</si>
  <si>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</si>
  <si>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</si>
  <si>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</si>
  <si>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</si>
  <si>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</si>
  <si>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</si>
  <si>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</si>
  <si>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</si>
  <si>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</si>
  <si>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</si>
  <si>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</si>
  <si>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</si>
  <si>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</si>
  <si>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</si>
  <si>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</si>
  <si>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</si>
  <si>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</si>
  <si>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</si>
  <si>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</si>
  <si>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</si>
  <si>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</si>
  <si>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</si>
  <si>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</si>
  <si>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</si>
  <si>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</si>
  <si>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</si>
  <si>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</si>
  <si>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</si>
  <si>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</si>
  <si>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</si>
  <si>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</si>
  <si>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</si>
  <si>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</si>
  <si>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</si>
  <si>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</si>
  <si>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</si>
  <si>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</si>
  <si>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</si>
  <si>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</si>
  <si>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</si>
  <si>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</si>
  <si>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</si>
  <si>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</si>
  <si>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</si>
  <si>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</si>
  <si>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</si>
  <si>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</si>
  <si>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</si>
  <si>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</si>
  <si>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</si>
  <si>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</si>
  <si>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</si>
  <si>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</si>
  <si>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</si>
  <si>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</si>
  <si>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</si>
  <si>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</si>
  <si>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</si>
  <si>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</si>
  <si>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</si>
  <si>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</si>
  <si>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</si>
  <si>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</si>
  <si>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</si>
  <si>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</si>
  <si>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</si>
  <si>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</si>
  <si>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</si>
  <si>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</si>
  <si>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</si>
  <si>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</si>
  <si>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</si>
  <si>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</si>
  <si>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</si>
  <si>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</si>
  <si>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</si>
  <si>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</si>
  <si>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</si>
  <si>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</si>
  <si>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</si>
  <si>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</si>
  <si>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</si>
  <si>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</si>
  <si>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</si>
  <si>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</si>
  <si>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</si>
  <si>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</si>
  <si>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</si>
  <si>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</si>
  <si>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</si>
  <si>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</si>
  <si>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</si>
  <si>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</si>
  <si>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</si>
  <si>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</si>
  <si>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</si>
  <si>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</si>
  <si>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</si>
  <si>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</si>
  <si>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</si>
  <si>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</si>
  <si>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</si>
  <si>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</si>
  <si>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</si>
  <si>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</si>
  <si>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</si>
  <si>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</si>
  <si>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</si>
  <si>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</si>
  <si>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</si>
  <si>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</si>
  <si>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</si>
  <si>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</si>
  <si>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</si>
  <si>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</si>
  <si>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</si>
  <si>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</si>
  <si>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</si>
  <si>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</si>
  <si>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</si>
  <si>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</si>
  <si>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</si>
  <si>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</si>
  <si>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</si>
  <si>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</si>
  <si>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</si>
  <si>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</si>
  <si>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</si>
  <si>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</si>
  <si>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</si>
  <si>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</si>
  <si>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</si>
  <si>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</si>
  <si>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</si>
  <si>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</si>
  <si>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</si>
  <si>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</si>
  <si>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</si>
  <si>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</si>
  <si>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</si>
  <si>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</si>
  <si>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</si>
  <si>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</si>
  <si>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</si>
  <si>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</si>
  <si>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</si>
  <si>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</si>
  <si>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</si>
  <si>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</si>
  <si>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</si>
  <si>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</si>
  <si>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</si>
  <si>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</si>
  <si>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</si>
  <si>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</si>
  <si>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</si>
  <si>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</si>
  <si>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</si>
  <si>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</si>
  <si>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</si>
  <si>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</si>
  <si>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</si>
  <si>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</si>
  <si>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</si>
  <si>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</si>
  <si>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</si>
  <si>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</si>
  <si>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</si>
  <si>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</si>
  <si>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</si>
  <si>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</si>
  <si>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</si>
  <si>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</si>
  <si>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</si>
  <si>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</si>
  <si>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</si>
  <si>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</si>
  <si>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</si>
  <si>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</si>
  <si>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</si>
  <si>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</si>
  <si>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</si>
  <si>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</si>
  <si>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</si>
  <si>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</si>
  <si>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</si>
  <si>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</si>
  <si>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</si>
  <si>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</si>
  <si>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</si>
  <si>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</si>
  <si>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</si>
  <si>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</si>
  <si>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</si>
  <si>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</si>
  <si>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</si>
  <si>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</si>
  <si>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</si>
  <si>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</si>
  <si>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</si>
  <si>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</si>
  <si>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</si>
  <si>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</si>
  <si>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</si>
  <si>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</si>
  <si>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</si>
  <si>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</si>
  <si>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</si>
  <si>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</si>
  <si>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</si>
  <si>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</si>
  <si>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</si>
  <si>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</si>
  <si>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</si>
  <si>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</si>
  <si>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</si>
  <si>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</si>
  <si>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</si>
  <si>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</si>
  <si>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</si>
  <si>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</si>
  <si>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</si>
  <si>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</si>
  <si>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</si>
  <si>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</si>
  <si>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</si>
  <si>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</si>
  <si>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</si>
  <si>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</si>
  <si>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</si>
  <si>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</si>
  <si>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</si>
  <si>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</si>
  <si>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</si>
  <si>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</si>
  <si>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</si>
  <si>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</si>
  <si>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</si>
  <si>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</si>
  <si>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</si>
  <si>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</si>
  <si>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</si>
  <si>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</si>
  <si>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</si>
  <si>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</si>
  <si>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</si>
  <si>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</si>
  <si>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</si>
  <si>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</si>
  <si>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</si>
  <si>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</si>
  <si>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</si>
  <si>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</si>
  <si>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</si>
  <si>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</si>
  <si>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</si>
  <si>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</si>
  <si>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</si>
  <si>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</si>
  <si>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</si>
  <si>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</si>
  <si>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</si>
  <si>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</si>
  <si>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2F以上可(エレベーター必須)</t>
  </si>
  <si>
    <t>7割程度必要</t>
  </si>
  <si>
    <t>有無さえ分ればよい</t>
  </si>
  <si>
    <t>使わない</t>
  </si>
  <si>
    <t>応相談</t>
  </si>
  <si>
    <t>出演者・スタッフは中型バスにて来校いたします。</t>
    <rPh sb="0" eb="3">
      <t xml:space="preserve">シュツエンシャ </t>
    </rPh>
    <rPh sb="9" eb="11">
      <t xml:space="preserve">チュウガタバスニテ </t>
    </rPh>
    <rPh sb="15" eb="17">
      <t xml:space="preserve">ライコウイタシマス </t>
    </rPh>
    <phoneticPr fontId="1"/>
  </si>
  <si>
    <t>開演前</t>
    <rPh sb="0" eb="2">
      <t xml:space="preserve">カイエン </t>
    </rPh>
    <rPh sb="2" eb="3">
      <t xml:space="preserve">マエ </t>
    </rPh>
    <phoneticPr fontId="1"/>
  </si>
  <si>
    <t>開演前の練習は希望校のみ。</t>
    <rPh sb="0" eb="3">
      <t xml:space="preserve">カイエンマエ </t>
    </rPh>
    <rPh sb="4" eb="6">
      <t xml:space="preserve">レンシュウハ </t>
    </rPh>
    <rPh sb="7" eb="10">
      <t xml:space="preserve">キボウコウノミ </t>
    </rPh>
    <phoneticPr fontId="1"/>
  </si>
  <si>
    <t>10〜15分</t>
    <rPh sb="5" eb="6">
      <t xml:space="preserve">フン </t>
    </rPh>
    <phoneticPr fontId="1"/>
  </si>
  <si>
    <t>振り付け確認後、共演曲に合わせて練習</t>
    <rPh sb="0" eb="1">
      <t xml:space="preserve">フリツケカクニン </t>
    </rPh>
    <rPh sb="6" eb="7">
      <t xml:space="preserve">ゴ </t>
    </rPh>
    <rPh sb="8" eb="11">
      <t xml:space="preserve">キョウエンキョクニアワセテ </t>
    </rPh>
    <rPh sb="16" eb="18">
      <t xml:space="preserve">レンシュウ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</si>
</sst>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b/>
      <sz val="10.5"/>
      <color rgb="FF3B3838"/>
      <name val="ＭＳ Ｐゴシック"/>
      <family val="2"/>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00">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3"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center" vertical="center" wrapText="1"/>
    </xf>
    <xf numFmtId="0" fontId="26" fillId="5" borderId="8" xfId="1" applyFont="1" applyFill="1" applyBorder="1" applyAlignment="1">
      <alignment horizontal="center"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218213</xdr:colOff>
      <xdr:row>66</xdr:row>
      <xdr:rowOff>22556</xdr:rowOff>
    </xdr:from>
    <xdr:to>
      <xdr:col>3</xdr:col>
      <xdr:colOff>648271</xdr:colOff>
      <xdr:row>68</xdr:row>
      <xdr:rowOff>278</xdr:rowOff>
    </xdr:to>
    <xdr:sp macro="" textlink="">
      <xdr:nvSpPr>
        <xdr:cNvPr id="114" name="テキスト ボックス 113">
          <a:extLst>
            <a:ext uri="{FF2B5EF4-FFF2-40B4-BE49-F238E27FC236}">
              <a16:creationId xmlns:a16="http://schemas.microsoft.com/office/drawing/2014/main" id="{B7609F51-C6DF-784F-BD0C-9C5D80C0F3D6}"/>
            </a:ext>
          </a:extLst>
        </xdr:cNvPr>
        <xdr:cNvSpPr txBox="1"/>
      </xdr:nvSpPr>
      <xdr:spPr>
        <a:xfrm>
          <a:off x="2077199" y="21962266"/>
          <a:ext cx="430058" cy="45627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機材</a:t>
          </a:r>
        </a:p>
      </xdr:txBody>
    </xdr:sp>
    <xdr:clientData/>
  </xdr:twoCellAnchor>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13</xdr:col>
      <xdr:colOff>15875</xdr:colOff>
      <xdr:row>78</xdr:row>
      <xdr:rowOff>120954</xdr:rowOff>
    </xdr:from>
    <xdr:to>
      <xdr:col>22</xdr:col>
      <xdr:colOff>330201</xdr:colOff>
      <xdr:row>87</xdr:row>
      <xdr:rowOff>192013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9223375" y="24758954"/>
          <a:ext cx="517207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254000</xdr:colOff>
      <xdr:row>79</xdr:row>
      <xdr:rowOff>150268</xdr:rowOff>
    </xdr:from>
    <xdr:to>
      <xdr:col>23</xdr:col>
      <xdr:colOff>7429</xdr:colOff>
      <xdr:row>81</xdr:row>
      <xdr:rowOff>67449</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9455509" y="25292674"/>
          <a:ext cx="5144939" cy="294586"/>
          <a:chOff x="1076477" y="14909452"/>
          <a:chExt cx="4160761" cy="362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09452"/>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15</xdr:col>
      <xdr:colOff>414638</xdr:colOff>
      <xdr:row>70</xdr:row>
      <xdr:rowOff>9556</xdr:rowOff>
    </xdr:from>
    <xdr:to>
      <xdr:col>17</xdr:col>
      <xdr:colOff>161797</xdr:colOff>
      <xdr:row>78</xdr:row>
      <xdr:rowOff>89730</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10694449" y="22968400"/>
          <a:ext cx="825461" cy="2021118"/>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13</xdr:col>
      <xdr:colOff>349250</xdr:colOff>
      <xdr:row>91</xdr:row>
      <xdr:rowOff>133048</xdr:rowOff>
    </xdr:from>
    <xdr:to>
      <xdr:col>23</xdr:col>
      <xdr:colOff>190500</xdr:colOff>
      <xdr:row>107</xdr:row>
      <xdr:rowOff>210911</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9556750" y="27771423"/>
          <a:ext cx="5238750" cy="339573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057131" y="23295070"/>
          <a:ext cx="723211"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12</xdr:col>
      <xdr:colOff>149165</xdr:colOff>
      <xdr:row>72</xdr:row>
      <xdr:rowOff>104236</xdr:rowOff>
    </xdr:from>
    <xdr:to>
      <xdr:col>20</xdr:col>
      <xdr:colOff>488830</xdr:colOff>
      <xdr:row>76</xdr:row>
      <xdr:rowOff>180862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8816915" y="23313486"/>
          <a:ext cx="4657665" cy="10291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14</xdr:col>
      <xdr:colOff>128018</xdr:colOff>
      <xdr:row>72</xdr:row>
      <xdr:rowOff>70771</xdr:rowOff>
    </xdr:from>
    <xdr:to>
      <xdr:col>15</xdr:col>
      <xdr:colOff>460643</xdr:colOff>
      <xdr:row>74</xdr:row>
      <xdr:rowOff>232194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9868678" y="23514851"/>
          <a:ext cx="871776" cy="646659"/>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35319" y="23288168"/>
          <a:ext cx="765405"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062136" y="23288168"/>
          <a:ext cx="723211"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764732" y="23288168"/>
          <a:ext cx="587729"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873812" y="22561251"/>
          <a:ext cx="4553494"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866910" y="21830111"/>
          <a:ext cx="4553494"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63873" y="21430239"/>
          <a:ext cx="4566194"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867187" y="21007451"/>
          <a:ext cx="4559844"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18</xdr:col>
      <xdr:colOff>36543</xdr:colOff>
      <xdr:row>67</xdr:row>
      <xdr:rowOff>60297</xdr:rowOff>
    </xdr:from>
    <xdr:to>
      <xdr:col>20</xdr:col>
      <xdr:colOff>158750</xdr:colOff>
      <xdr:row>77</xdr:row>
      <xdr:rowOff>70688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11942793" y="22078922"/>
          <a:ext cx="120170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139879</xdr:colOff>
      <xdr:row>68</xdr:row>
      <xdr:rowOff>197498</xdr:rowOff>
    </xdr:from>
    <xdr:to>
      <xdr:col>19</xdr:col>
      <xdr:colOff>47625</xdr:colOff>
      <xdr:row>79</xdr:row>
      <xdr:rowOff>2395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11506379" y="22454248"/>
          <a:ext cx="987246"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40659" y="20415849"/>
          <a:ext cx="1660799"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749942" y="20425511"/>
          <a:ext cx="1667149"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048812"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1</xdr:col>
      <xdr:colOff>558721</xdr:colOff>
      <xdr:row>59</xdr:row>
      <xdr:rowOff>114585</xdr:rowOff>
    </xdr:from>
    <xdr:to>
      <xdr:col>3</xdr:col>
      <xdr:colOff>79723</xdr:colOff>
      <xdr:row>62</xdr:row>
      <xdr:rowOff>74396</xdr:rowOff>
    </xdr:to>
    <xdr:sp macro="" textlink="">
      <xdr:nvSpPr>
        <xdr:cNvPr id="102" name="テキスト ボックス 101">
          <a:extLst>
            <a:ext uri="{FF2B5EF4-FFF2-40B4-BE49-F238E27FC236}">
              <a16:creationId xmlns:a16="http://schemas.microsoft.com/office/drawing/2014/main" id="{F88D564F-BD50-B04D-BC6E-76EE6C705CF7}"/>
            </a:ext>
          </a:extLst>
        </xdr:cNvPr>
        <xdr:cNvSpPr txBox="1"/>
      </xdr:nvSpPr>
      <xdr:spPr>
        <a:xfrm>
          <a:off x="765096" y="20339335"/>
          <a:ext cx="1172002" cy="62656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3</xdr:col>
      <xdr:colOff>254464</xdr:colOff>
      <xdr:row>59</xdr:row>
      <xdr:rowOff>142875</xdr:rowOff>
    </xdr:from>
    <xdr:to>
      <xdr:col>4</xdr:col>
      <xdr:colOff>94158</xdr:colOff>
      <xdr:row>62</xdr:row>
      <xdr:rowOff>31750</xdr:rowOff>
    </xdr:to>
    <xdr:sp macro="" textlink="">
      <xdr:nvSpPr>
        <xdr:cNvPr id="103" name="テキスト ボックス 102">
          <a:extLst>
            <a:ext uri="{FF2B5EF4-FFF2-40B4-BE49-F238E27FC236}">
              <a16:creationId xmlns:a16="http://schemas.microsoft.com/office/drawing/2014/main" id="{FDB8234F-9A87-CC4D-A85A-26601BABF66C}"/>
            </a:ext>
          </a:extLst>
        </xdr:cNvPr>
        <xdr:cNvSpPr txBox="1"/>
      </xdr:nvSpPr>
      <xdr:spPr>
        <a:xfrm>
          <a:off x="2111839" y="20367625"/>
          <a:ext cx="665194" cy="55562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solidFill>
                <a:schemeClr val="bg2">
                  <a:lumMod val="25000"/>
                </a:schemeClr>
              </a:solidFill>
            </a:rPr>
            <a:t>ピアノ</a:t>
          </a:r>
        </a:p>
      </xdr:txBody>
    </xdr:sp>
    <xdr:clientData/>
  </xdr:twoCellAnchor>
  <xdr:oneCellAnchor>
    <xdr:from>
      <xdr:col>9</xdr:col>
      <xdr:colOff>232624</xdr:colOff>
      <xdr:row>68</xdr:row>
      <xdr:rowOff>65883</xdr:rowOff>
    </xdr:from>
    <xdr:ext cx="1098608" cy="325667"/>
    <xdr:sp macro="" textlink="">
      <xdr:nvSpPr>
        <xdr:cNvPr id="104" name="テキスト ボックス 103">
          <a:extLst>
            <a:ext uri="{FF2B5EF4-FFF2-40B4-BE49-F238E27FC236}">
              <a16:creationId xmlns:a16="http://schemas.microsoft.com/office/drawing/2014/main" id="{D5A67D42-8C8B-C343-9D3F-BB34E978C2FF}"/>
            </a:ext>
          </a:extLst>
        </xdr:cNvPr>
        <xdr:cNvSpPr txBox="1"/>
      </xdr:nvSpPr>
      <xdr:spPr>
        <a:xfrm>
          <a:off x="7015918" y="22373059"/>
          <a:ext cx="1098608" cy="3256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延長楽屋</a:t>
          </a:r>
        </a:p>
      </xdr:txBody>
    </xdr:sp>
    <xdr:clientData/>
  </xdr:oneCellAnchor>
  <xdr:twoCellAnchor>
    <xdr:from>
      <xdr:col>9</xdr:col>
      <xdr:colOff>123467</xdr:colOff>
      <xdr:row>59</xdr:row>
      <xdr:rowOff>179815</xdr:rowOff>
    </xdr:from>
    <xdr:to>
      <xdr:col>10</xdr:col>
      <xdr:colOff>458318</xdr:colOff>
      <xdr:row>62</xdr:row>
      <xdr:rowOff>139626</xdr:rowOff>
    </xdr:to>
    <xdr:sp macro="" textlink="">
      <xdr:nvSpPr>
        <xdr:cNvPr id="105" name="テキスト ボックス 104">
          <a:extLst>
            <a:ext uri="{FF2B5EF4-FFF2-40B4-BE49-F238E27FC236}">
              <a16:creationId xmlns:a16="http://schemas.microsoft.com/office/drawing/2014/main" id="{3C2A5C1D-1D17-1B46-ABB9-A1FA56D0C7FB}"/>
            </a:ext>
          </a:extLst>
        </xdr:cNvPr>
        <xdr:cNvSpPr txBox="1"/>
      </xdr:nvSpPr>
      <xdr:spPr>
        <a:xfrm>
          <a:off x="6933842" y="20404565"/>
          <a:ext cx="1160351" cy="62656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oneCellAnchor>
    <xdr:from>
      <xdr:col>1</xdr:col>
      <xdr:colOff>473211</xdr:colOff>
      <xdr:row>68</xdr:row>
      <xdr:rowOff>202461</xdr:rowOff>
    </xdr:from>
    <xdr:ext cx="1098608" cy="325667"/>
    <xdr:sp macro="" textlink="">
      <xdr:nvSpPr>
        <xdr:cNvPr id="106" name="テキスト ボックス 105">
          <a:extLst>
            <a:ext uri="{FF2B5EF4-FFF2-40B4-BE49-F238E27FC236}">
              <a16:creationId xmlns:a16="http://schemas.microsoft.com/office/drawing/2014/main" id="{EEB968F2-D11C-E14E-9A78-53F8E72918A8}"/>
            </a:ext>
          </a:extLst>
        </xdr:cNvPr>
        <xdr:cNvSpPr txBox="1"/>
      </xdr:nvSpPr>
      <xdr:spPr>
        <a:xfrm>
          <a:off x="679586" y="22459211"/>
          <a:ext cx="1098608" cy="3256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延長楽屋</a:t>
          </a:r>
        </a:p>
      </xdr:txBody>
    </xdr:sp>
    <xdr:clientData/>
  </xdr:oneCellAnchor>
  <xdr:twoCellAnchor>
    <xdr:from>
      <xdr:col>6</xdr:col>
      <xdr:colOff>719385</xdr:colOff>
      <xdr:row>59</xdr:row>
      <xdr:rowOff>97017</xdr:rowOff>
    </xdr:from>
    <xdr:to>
      <xdr:col>7</xdr:col>
      <xdr:colOff>434352</xdr:colOff>
      <xdr:row>60</xdr:row>
      <xdr:rowOff>162363</xdr:rowOff>
    </xdr:to>
    <xdr:sp macro="" textlink="">
      <xdr:nvSpPr>
        <xdr:cNvPr id="107" name="テキスト ボックス 106">
          <a:extLst>
            <a:ext uri="{FF2B5EF4-FFF2-40B4-BE49-F238E27FC236}">
              <a16:creationId xmlns:a16="http://schemas.microsoft.com/office/drawing/2014/main" id="{9B1CBEE1-C46D-304B-9CB0-E9DE5A4B0BD1}"/>
            </a:ext>
          </a:extLst>
        </xdr:cNvPr>
        <xdr:cNvSpPr txBox="1"/>
      </xdr:nvSpPr>
      <xdr:spPr>
        <a:xfrm>
          <a:off x="5053260" y="20321767"/>
          <a:ext cx="540467" cy="2875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chemeClr val="bg2">
                  <a:lumMod val="25000"/>
                </a:schemeClr>
              </a:solidFill>
            </a:rPr>
            <a:t>照明</a:t>
          </a:r>
        </a:p>
      </xdr:txBody>
    </xdr:sp>
    <xdr:clientData/>
  </xdr:twoCellAnchor>
  <xdr:twoCellAnchor>
    <xdr:from>
      <xdr:col>4</xdr:col>
      <xdr:colOff>250653</xdr:colOff>
      <xdr:row>59</xdr:row>
      <xdr:rowOff>81138</xdr:rowOff>
    </xdr:from>
    <xdr:to>
      <xdr:col>4</xdr:col>
      <xdr:colOff>802134</xdr:colOff>
      <xdr:row>60</xdr:row>
      <xdr:rowOff>146484</xdr:rowOff>
    </xdr:to>
    <xdr:sp macro="" textlink="">
      <xdr:nvSpPr>
        <xdr:cNvPr id="108" name="テキスト ボックス 107">
          <a:extLst>
            <a:ext uri="{FF2B5EF4-FFF2-40B4-BE49-F238E27FC236}">
              <a16:creationId xmlns:a16="http://schemas.microsoft.com/office/drawing/2014/main" id="{46FDD34A-D912-DF4F-807D-9A68109953DB}"/>
            </a:ext>
          </a:extLst>
        </xdr:cNvPr>
        <xdr:cNvSpPr txBox="1"/>
      </xdr:nvSpPr>
      <xdr:spPr>
        <a:xfrm>
          <a:off x="2933528" y="20305888"/>
          <a:ext cx="551481" cy="2875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chemeClr val="bg2">
                  <a:lumMod val="25000"/>
                </a:schemeClr>
              </a:solidFill>
            </a:rPr>
            <a:t>照明</a:t>
          </a:r>
        </a:p>
      </xdr:txBody>
    </xdr:sp>
    <xdr:clientData/>
  </xdr:twoCellAnchor>
  <xdr:twoCellAnchor>
    <xdr:from>
      <xdr:col>7</xdr:col>
      <xdr:colOff>456492</xdr:colOff>
      <xdr:row>60</xdr:row>
      <xdr:rowOff>121566</xdr:rowOff>
    </xdr:from>
    <xdr:to>
      <xdr:col>8</xdr:col>
      <xdr:colOff>127938</xdr:colOff>
      <xdr:row>67</xdr:row>
      <xdr:rowOff>98346</xdr:rowOff>
    </xdr:to>
    <xdr:sp macro="" textlink="">
      <xdr:nvSpPr>
        <xdr:cNvPr id="109" name="テキスト ボックス 108">
          <a:extLst>
            <a:ext uri="{FF2B5EF4-FFF2-40B4-BE49-F238E27FC236}">
              <a16:creationId xmlns:a16="http://schemas.microsoft.com/office/drawing/2014/main" id="{ECF58291-2E69-D648-AEF5-BEE989EF1114}"/>
            </a:ext>
          </a:extLst>
        </xdr:cNvPr>
        <xdr:cNvSpPr txBox="1"/>
      </xdr:nvSpPr>
      <xdr:spPr>
        <a:xfrm rot="4364264">
          <a:off x="5080129" y="21229233"/>
          <a:ext cx="1596491" cy="499707"/>
        </a:xfrm>
        <a:custGeom>
          <a:avLst/>
          <a:gdLst>
            <a:gd name="connsiteX0" fmla="*/ 0 w 1404972"/>
            <a:gd name="connsiteY0" fmla="*/ 0 h 485419"/>
            <a:gd name="connsiteX1" fmla="*/ 1404972 w 1404972"/>
            <a:gd name="connsiteY1" fmla="*/ 0 h 485419"/>
            <a:gd name="connsiteX2" fmla="*/ 1404972 w 1404972"/>
            <a:gd name="connsiteY2" fmla="*/ 485419 h 485419"/>
            <a:gd name="connsiteX3" fmla="*/ 0 w 1404972"/>
            <a:gd name="connsiteY3" fmla="*/ 485419 h 485419"/>
            <a:gd name="connsiteX4" fmla="*/ 0 w 1404972"/>
            <a:gd name="connsiteY4" fmla="*/ 0 h 485419"/>
            <a:gd name="connsiteX0" fmla="*/ 7217 w 1404972"/>
            <a:gd name="connsiteY0" fmla="*/ 90903 h 485419"/>
            <a:gd name="connsiteX1" fmla="*/ 1404972 w 1404972"/>
            <a:gd name="connsiteY1" fmla="*/ 0 h 485419"/>
            <a:gd name="connsiteX2" fmla="*/ 1404972 w 1404972"/>
            <a:gd name="connsiteY2" fmla="*/ 485419 h 485419"/>
            <a:gd name="connsiteX3" fmla="*/ 0 w 1404972"/>
            <a:gd name="connsiteY3" fmla="*/ 485419 h 485419"/>
            <a:gd name="connsiteX4" fmla="*/ 7217 w 1404972"/>
            <a:gd name="connsiteY4" fmla="*/ 90903 h 485419"/>
            <a:gd name="connsiteX0" fmla="*/ 7217 w 1404972"/>
            <a:gd name="connsiteY0" fmla="*/ 0 h 394516"/>
            <a:gd name="connsiteX1" fmla="*/ 1382909 w 1404972"/>
            <a:gd name="connsiteY1" fmla="*/ 8633 h 394516"/>
            <a:gd name="connsiteX2" fmla="*/ 1404972 w 1404972"/>
            <a:gd name="connsiteY2" fmla="*/ 394516 h 394516"/>
            <a:gd name="connsiteX3" fmla="*/ 0 w 1404972"/>
            <a:gd name="connsiteY3" fmla="*/ 394516 h 394516"/>
            <a:gd name="connsiteX4" fmla="*/ 7217 w 1404972"/>
            <a:gd name="connsiteY4" fmla="*/ 0 h 394516"/>
            <a:gd name="connsiteX0" fmla="*/ 7217 w 1540779"/>
            <a:gd name="connsiteY0" fmla="*/ 0 h 394516"/>
            <a:gd name="connsiteX1" fmla="*/ 1382909 w 1540779"/>
            <a:gd name="connsiteY1" fmla="*/ 8633 h 394516"/>
            <a:gd name="connsiteX2" fmla="*/ 1540779 w 1540779"/>
            <a:gd name="connsiteY2" fmla="*/ 356923 h 394516"/>
            <a:gd name="connsiteX3" fmla="*/ 0 w 1540779"/>
            <a:gd name="connsiteY3" fmla="*/ 394516 h 394516"/>
            <a:gd name="connsiteX4" fmla="*/ 7217 w 1540779"/>
            <a:gd name="connsiteY4" fmla="*/ 0 h 394516"/>
            <a:gd name="connsiteX0" fmla="*/ 65230 w 1598792"/>
            <a:gd name="connsiteY0" fmla="*/ 0 h 438551"/>
            <a:gd name="connsiteX1" fmla="*/ 1440922 w 1598792"/>
            <a:gd name="connsiteY1" fmla="*/ 8633 h 438551"/>
            <a:gd name="connsiteX2" fmla="*/ 1598792 w 1598792"/>
            <a:gd name="connsiteY2" fmla="*/ 356923 h 438551"/>
            <a:gd name="connsiteX3" fmla="*/ 0 w 1598792"/>
            <a:gd name="connsiteY3" fmla="*/ 438551 h 438551"/>
            <a:gd name="connsiteX4" fmla="*/ 65230 w 1598792"/>
            <a:gd name="connsiteY4" fmla="*/ 0 h 438551"/>
            <a:gd name="connsiteX0" fmla="*/ 53536 w 1598792"/>
            <a:gd name="connsiteY0" fmla="*/ 0 h 486514"/>
            <a:gd name="connsiteX1" fmla="*/ 1440922 w 1598792"/>
            <a:gd name="connsiteY1" fmla="*/ 56596 h 486514"/>
            <a:gd name="connsiteX2" fmla="*/ 1598792 w 1598792"/>
            <a:gd name="connsiteY2" fmla="*/ 404886 h 486514"/>
            <a:gd name="connsiteX3" fmla="*/ 0 w 1598792"/>
            <a:gd name="connsiteY3" fmla="*/ 486514 h 486514"/>
            <a:gd name="connsiteX4" fmla="*/ 53536 w 1598792"/>
            <a:gd name="connsiteY4" fmla="*/ 0 h 486514"/>
            <a:gd name="connsiteX0" fmla="*/ 53536 w 1598792"/>
            <a:gd name="connsiteY0" fmla="*/ 0 h 486514"/>
            <a:gd name="connsiteX1" fmla="*/ 1342408 w 1598792"/>
            <a:gd name="connsiteY1" fmla="*/ 33456 h 486514"/>
            <a:gd name="connsiteX2" fmla="*/ 1440922 w 1598792"/>
            <a:gd name="connsiteY2" fmla="*/ 56596 h 486514"/>
            <a:gd name="connsiteX3" fmla="*/ 1598792 w 1598792"/>
            <a:gd name="connsiteY3" fmla="*/ 404886 h 486514"/>
            <a:gd name="connsiteX4" fmla="*/ 0 w 1598792"/>
            <a:gd name="connsiteY4" fmla="*/ 486514 h 486514"/>
            <a:gd name="connsiteX5" fmla="*/ 53536 w 1598792"/>
            <a:gd name="connsiteY5" fmla="*/ 0 h 486514"/>
            <a:gd name="connsiteX0" fmla="*/ 53536 w 1624920"/>
            <a:gd name="connsiteY0" fmla="*/ 0 h 486514"/>
            <a:gd name="connsiteX1" fmla="*/ 1342408 w 1624920"/>
            <a:gd name="connsiteY1" fmla="*/ 33456 h 486514"/>
            <a:gd name="connsiteX2" fmla="*/ 1624920 w 1624920"/>
            <a:gd name="connsiteY2" fmla="*/ 149236 h 486514"/>
            <a:gd name="connsiteX3" fmla="*/ 1598792 w 1624920"/>
            <a:gd name="connsiteY3" fmla="*/ 404886 h 486514"/>
            <a:gd name="connsiteX4" fmla="*/ 0 w 1624920"/>
            <a:gd name="connsiteY4" fmla="*/ 486514 h 486514"/>
            <a:gd name="connsiteX5" fmla="*/ 53536 w 1624920"/>
            <a:gd name="connsiteY5" fmla="*/ 0 h 48651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624920" h="486514">
              <a:moveTo>
                <a:pt x="53536" y="0"/>
              </a:moveTo>
              <a:cubicBezTo>
                <a:pt x="499330" y="16177"/>
                <a:pt x="896614" y="17279"/>
                <a:pt x="1342408" y="33456"/>
              </a:cubicBezTo>
              <a:lnTo>
                <a:pt x="1624920" y="149236"/>
              </a:lnTo>
              <a:lnTo>
                <a:pt x="1598792" y="404886"/>
              </a:lnTo>
              <a:lnTo>
                <a:pt x="0" y="486514"/>
              </a:lnTo>
              <a:lnTo>
                <a:pt x="53536" y="0"/>
              </a:lnTo>
              <a:close/>
            </a:path>
          </a:pathLst>
        </a:cu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kumimoji="1" lang="ja-JP" altLang="en-US" sz="1000">
              <a:solidFill>
                <a:schemeClr val="bg2">
                  <a:lumMod val="25000"/>
                </a:schemeClr>
              </a:solidFill>
            </a:rPr>
            <a:t>地謡（楽器演奏スペース）</a:t>
          </a:r>
        </a:p>
      </xdr:txBody>
    </xdr:sp>
    <xdr:clientData/>
  </xdr:twoCellAnchor>
  <xdr:oneCellAnchor>
    <xdr:from>
      <xdr:col>1</xdr:col>
      <xdr:colOff>365125</xdr:colOff>
      <xdr:row>70</xdr:row>
      <xdr:rowOff>223950</xdr:rowOff>
    </xdr:from>
    <xdr:ext cx="1192162" cy="425629"/>
    <xdr:sp macro="" textlink="">
      <xdr:nvSpPr>
        <xdr:cNvPr id="110" name="テキスト ボックス 109">
          <a:extLst>
            <a:ext uri="{FF2B5EF4-FFF2-40B4-BE49-F238E27FC236}">
              <a16:creationId xmlns:a16="http://schemas.microsoft.com/office/drawing/2014/main" id="{AFCBBDE5-0FFB-B441-95C2-67BAFCA3AF5E}"/>
            </a:ext>
          </a:extLst>
        </xdr:cNvPr>
        <xdr:cNvSpPr txBox="1"/>
      </xdr:nvSpPr>
      <xdr:spPr>
        <a:xfrm>
          <a:off x="571500" y="22956950"/>
          <a:ext cx="1192162" cy="425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ja-JP" altLang="en-US" sz="1000"/>
            <a:t>パーテーション</a:t>
          </a:r>
          <a:endParaRPr kumimoji="1" lang="en-US" altLang="ja-JP" sz="1000"/>
        </a:p>
        <a:p>
          <a:pPr algn="l"/>
          <a:r>
            <a:rPr kumimoji="1" lang="ja-JP" altLang="en-US" sz="1000"/>
            <a:t>で囲います</a:t>
          </a:r>
        </a:p>
      </xdr:txBody>
    </xdr:sp>
    <xdr:clientData/>
  </xdr:oneCellAnchor>
  <xdr:oneCellAnchor>
    <xdr:from>
      <xdr:col>9</xdr:col>
      <xdr:colOff>426404</xdr:colOff>
      <xdr:row>65</xdr:row>
      <xdr:rowOff>54170</xdr:rowOff>
    </xdr:from>
    <xdr:ext cx="661662" cy="325667"/>
    <xdr:sp macro="" textlink="">
      <xdr:nvSpPr>
        <xdr:cNvPr id="112" name="テキスト ボックス 111">
          <a:extLst>
            <a:ext uri="{FF2B5EF4-FFF2-40B4-BE49-F238E27FC236}">
              <a16:creationId xmlns:a16="http://schemas.microsoft.com/office/drawing/2014/main" id="{9469B6B5-298A-9E48-B969-07B890F50C37}"/>
            </a:ext>
          </a:extLst>
        </xdr:cNvPr>
        <xdr:cNvSpPr txBox="1"/>
      </xdr:nvSpPr>
      <xdr:spPr>
        <a:xfrm>
          <a:off x="7254955" y="21763808"/>
          <a:ext cx="661662" cy="3256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楽屋</a:t>
          </a:r>
        </a:p>
      </xdr:txBody>
    </xdr:sp>
    <xdr:clientData/>
  </xdr:oneCellAnchor>
  <xdr:oneCellAnchor>
    <xdr:from>
      <xdr:col>1</xdr:col>
      <xdr:colOff>570461</xdr:colOff>
      <xdr:row>65</xdr:row>
      <xdr:rowOff>118590</xdr:rowOff>
    </xdr:from>
    <xdr:ext cx="661662" cy="325667"/>
    <xdr:sp macro="" textlink="">
      <xdr:nvSpPr>
        <xdr:cNvPr id="113" name="テキスト ボックス 112">
          <a:extLst>
            <a:ext uri="{FF2B5EF4-FFF2-40B4-BE49-F238E27FC236}">
              <a16:creationId xmlns:a16="http://schemas.microsoft.com/office/drawing/2014/main" id="{192AC0A5-3A3F-314E-BEFD-F6DA95201A9D}"/>
            </a:ext>
          </a:extLst>
        </xdr:cNvPr>
        <xdr:cNvSpPr txBox="1"/>
      </xdr:nvSpPr>
      <xdr:spPr>
        <a:xfrm>
          <a:off x="776836" y="21676840"/>
          <a:ext cx="661662" cy="3256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楽屋</a:t>
          </a:r>
        </a:p>
      </xdr:txBody>
    </xdr:sp>
    <xdr:clientData/>
  </xdr:oneCellAnchor>
  <xdr:twoCellAnchor>
    <xdr:from>
      <xdr:col>8</xdr:col>
      <xdr:colOff>278584</xdr:colOff>
      <xdr:row>66</xdr:row>
      <xdr:rowOff>46116</xdr:rowOff>
    </xdr:from>
    <xdr:to>
      <xdr:col>8</xdr:col>
      <xdr:colOff>708642</xdr:colOff>
      <xdr:row>68</xdr:row>
      <xdr:rowOff>23838</xdr:rowOff>
    </xdr:to>
    <xdr:sp macro="" textlink="">
      <xdr:nvSpPr>
        <xdr:cNvPr id="115" name="テキスト ボックス 114">
          <a:extLst>
            <a:ext uri="{FF2B5EF4-FFF2-40B4-BE49-F238E27FC236}">
              <a16:creationId xmlns:a16="http://schemas.microsoft.com/office/drawing/2014/main" id="{B176C93D-E121-7F44-BAB9-A2F5488AA629}"/>
            </a:ext>
          </a:extLst>
        </xdr:cNvPr>
        <xdr:cNvSpPr txBox="1"/>
      </xdr:nvSpPr>
      <xdr:spPr>
        <a:xfrm>
          <a:off x="6278874" y="21985826"/>
          <a:ext cx="430058" cy="45627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機材</a:t>
          </a:r>
        </a:p>
      </xdr:txBody>
    </xdr:sp>
    <xdr:clientData/>
  </xdr:twoCellAnchor>
  <xdr:twoCellAnchor>
    <xdr:from>
      <xdr:col>3</xdr:col>
      <xdr:colOff>230072</xdr:colOff>
      <xdr:row>66</xdr:row>
      <xdr:rowOff>105369</xdr:rowOff>
    </xdr:from>
    <xdr:to>
      <xdr:col>8</xdr:col>
      <xdr:colOff>726988</xdr:colOff>
      <xdr:row>68</xdr:row>
      <xdr:rowOff>41682</xdr:rowOff>
    </xdr:to>
    <xdr:grpSp>
      <xdr:nvGrpSpPr>
        <xdr:cNvPr id="96" name="グループ化 95">
          <a:extLst>
            <a:ext uri="{FF2B5EF4-FFF2-40B4-BE49-F238E27FC236}">
              <a16:creationId xmlns:a16="http://schemas.microsoft.com/office/drawing/2014/main" id="{64AA677F-BA08-5F4F-A220-6EFA75806D99}"/>
            </a:ext>
          </a:extLst>
        </xdr:cNvPr>
        <xdr:cNvGrpSpPr/>
      </xdr:nvGrpSpPr>
      <xdr:grpSpPr>
        <a:xfrm>
          <a:off x="2081157" y="22093742"/>
          <a:ext cx="4630406" cy="421548"/>
          <a:chOff x="1076477" y="14846121"/>
          <a:chExt cx="4160761" cy="426367"/>
        </a:xfrm>
      </xdr:grpSpPr>
      <xdr:cxnSp macro="">
        <xdr:nvCxnSpPr>
          <xdr:cNvPr id="97" name="直線矢印コネクタ 96">
            <a:extLst>
              <a:ext uri="{FF2B5EF4-FFF2-40B4-BE49-F238E27FC236}">
                <a16:creationId xmlns:a16="http://schemas.microsoft.com/office/drawing/2014/main" id="{F9145D7F-13C8-CFEC-3943-550FEE94D13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8" name="テキスト ボックス 97">
            <a:extLst>
              <a:ext uri="{FF2B5EF4-FFF2-40B4-BE49-F238E27FC236}">
                <a16:creationId xmlns:a16="http://schemas.microsoft.com/office/drawing/2014/main" id="{0F3603E2-3BF9-39B0-7FBE-1910C553CA89}"/>
              </a:ext>
            </a:extLst>
          </xdr:cNvPr>
          <xdr:cNvSpPr txBox="1"/>
        </xdr:nvSpPr>
        <xdr:spPr>
          <a:xfrm>
            <a:off x="2723393" y="14846121"/>
            <a:ext cx="769562" cy="42636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latin typeface="Meiryo UI" panose="020B0604030504040204" pitchFamily="50" charset="-128"/>
                <a:ea typeface="Meiryo UI" panose="020B0604030504040204" pitchFamily="50" charset="-128"/>
              </a:rPr>
              <a:t>　</a:t>
            </a:r>
            <a:r>
              <a:rPr kumimoji="1" lang="en-US" altLang="ja-JP" sz="1100" b="1">
                <a:latin typeface="Meiryo UI" panose="020B0604030504040204" pitchFamily="50" charset="-128"/>
                <a:ea typeface="Meiryo UI" panose="020B0604030504040204" pitchFamily="50" charset="-128"/>
              </a:rPr>
              <a:t>8</a:t>
            </a:r>
            <a:r>
              <a:rPr kumimoji="1" lang="ja-JP" altLang="en-US" sz="1100" b="1">
                <a:latin typeface="Meiryo UI" panose="020B0604030504040204" pitchFamily="50" charset="-128"/>
                <a:ea typeface="Meiryo UI" panose="020B0604030504040204" pitchFamily="50" charset="-128"/>
              </a:rPr>
              <a:t>　ｍ</a:t>
            </a:r>
          </a:p>
        </xdr:txBody>
      </xdr:sp>
    </xdr:grpSp>
    <xdr:clientData/>
  </xdr:twoCellAnchor>
  <xdr:twoCellAnchor>
    <xdr:from>
      <xdr:col>8</xdr:col>
      <xdr:colOff>214074</xdr:colOff>
      <xdr:row>59</xdr:row>
      <xdr:rowOff>38049</xdr:rowOff>
    </xdr:from>
    <xdr:to>
      <xdr:col>9</xdr:col>
      <xdr:colOff>114507</xdr:colOff>
      <xdr:row>68</xdr:row>
      <xdr:rowOff>47037</xdr:rowOff>
    </xdr:to>
    <xdr:grpSp>
      <xdr:nvGrpSpPr>
        <xdr:cNvPr id="99" name="グループ化 98">
          <a:extLst>
            <a:ext uri="{FF2B5EF4-FFF2-40B4-BE49-F238E27FC236}">
              <a16:creationId xmlns:a16="http://schemas.microsoft.com/office/drawing/2014/main" id="{09877B3C-127B-F04D-843C-C50414564D5C}"/>
            </a:ext>
          </a:extLst>
        </xdr:cNvPr>
        <xdr:cNvGrpSpPr/>
      </xdr:nvGrpSpPr>
      <xdr:grpSpPr>
        <a:xfrm>
          <a:off x="6198649" y="20453898"/>
          <a:ext cx="727132" cy="2066747"/>
          <a:chOff x="5321905" y="13022597"/>
          <a:chExt cx="559230" cy="1439333"/>
        </a:xfrm>
      </xdr:grpSpPr>
      <xdr:cxnSp macro="">
        <xdr:nvCxnSpPr>
          <xdr:cNvPr id="100" name="直線矢印コネクタ 99">
            <a:extLst>
              <a:ext uri="{FF2B5EF4-FFF2-40B4-BE49-F238E27FC236}">
                <a16:creationId xmlns:a16="http://schemas.microsoft.com/office/drawing/2014/main" id="{4B215F9A-DC3A-E856-56CD-550AF4BBF051}"/>
              </a:ext>
            </a:extLst>
          </xdr:cNvPr>
          <xdr:cNvCxnSpPr/>
        </xdr:nvCxnSpPr>
        <xdr:spPr>
          <a:xfrm>
            <a:off x="5604388" y="1302259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B16659B8-C2D8-A714-DC05-05A332E16B68}"/>
              </a:ext>
            </a:extLst>
          </xdr:cNvPr>
          <xdr:cNvSpPr txBox="1"/>
        </xdr:nvSpPr>
        <xdr:spPr>
          <a:xfrm>
            <a:off x="5321905" y="13282460"/>
            <a:ext cx="559230"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４　</a:t>
            </a:r>
            <a:r>
              <a:rPr kumimoji="1" lang="ja-JP" altLang="en-US" sz="1100" b="1">
                <a:latin typeface="Meiryo UI" panose="020B0604030504040204" pitchFamily="50" charset="-128"/>
                <a:ea typeface="Meiryo UI" panose="020B0604030504040204" pitchFamily="50" charset="-128"/>
              </a:rPr>
              <a:t>ｍ</a:t>
            </a:r>
          </a:p>
        </xdr:txBody>
      </xdr:sp>
    </xdr:grpSp>
    <xdr:clientData/>
  </xdr:twoCellAnchor>
  <xdr:twoCellAnchor>
    <xdr:from>
      <xdr:col>2</xdr:col>
      <xdr:colOff>593146</xdr:colOff>
      <xdr:row>69</xdr:row>
      <xdr:rowOff>12496</xdr:rowOff>
    </xdr:from>
    <xdr:to>
      <xdr:col>3</xdr:col>
      <xdr:colOff>208624</xdr:colOff>
      <xdr:row>75</xdr:row>
      <xdr:rowOff>94279</xdr:rowOff>
    </xdr:to>
    <xdr:cxnSp macro="">
      <xdr:nvCxnSpPr>
        <xdr:cNvPr id="116" name="直線コネクタ 115">
          <a:extLst>
            <a:ext uri="{FF2B5EF4-FFF2-40B4-BE49-F238E27FC236}">
              <a16:creationId xmlns:a16="http://schemas.microsoft.com/office/drawing/2014/main" id="{3157067F-BCEB-744F-980C-19AED745B516}"/>
            </a:ext>
          </a:extLst>
        </xdr:cNvPr>
        <xdr:cNvCxnSpPr/>
      </xdr:nvCxnSpPr>
      <xdr:spPr>
        <a:xfrm flipH="1">
          <a:off x="1624087" y="22558731"/>
          <a:ext cx="437243" cy="151613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478118</xdr:colOff>
      <xdr:row>76</xdr:row>
      <xdr:rowOff>172790</xdr:rowOff>
    </xdr:from>
    <xdr:to>
      <xdr:col>2</xdr:col>
      <xdr:colOff>275821</xdr:colOff>
      <xdr:row>76</xdr:row>
      <xdr:rowOff>224447</xdr:rowOff>
    </xdr:to>
    <xdr:cxnSp macro="">
      <xdr:nvCxnSpPr>
        <xdr:cNvPr id="117" name="直線コネクタ 116">
          <a:extLst>
            <a:ext uri="{FF2B5EF4-FFF2-40B4-BE49-F238E27FC236}">
              <a16:creationId xmlns:a16="http://schemas.microsoft.com/office/drawing/2014/main" id="{16543A5A-A63C-3A41-8F9E-730FCB74CD3B}"/>
            </a:ext>
          </a:extLst>
        </xdr:cNvPr>
        <xdr:cNvCxnSpPr/>
      </xdr:nvCxnSpPr>
      <xdr:spPr>
        <a:xfrm flipV="1">
          <a:off x="687294" y="24392437"/>
          <a:ext cx="619468" cy="5165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227966</xdr:colOff>
      <xdr:row>68</xdr:row>
      <xdr:rowOff>82261</xdr:rowOff>
    </xdr:from>
    <xdr:to>
      <xdr:col>3</xdr:col>
      <xdr:colOff>651223</xdr:colOff>
      <xdr:row>70</xdr:row>
      <xdr:rowOff>44771</xdr:rowOff>
    </xdr:to>
    <xdr:sp macro="" textlink="">
      <xdr:nvSpPr>
        <xdr:cNvPr id="118" name="テキスト ボックス 117">
          <a:extLst>
            <a:ext uri="{FF2B5EF4-FFF2-40B4-BE49-F238E27FC236}">
              <a16:creationId xmlns:a16="http://schemas.microsoft.com/office/drawing/2014/main" id="{172D808F-B422-FC4A-B61B-468BFABE32BF}"/>
            </a:ext>
          </a:extLst>
        </xdr:cNvPr>
        <xdr:cNvSpPr txBox="1"/>
      </xdr:nvSpPr>
      <xdr:spPr>
        <a:xfrm>
          <a:off x="2073578" y="22494563"/>
          <a:ext cx="423257" cy="43761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機材</a:t>
          </a:r>
        </a:p>
      </xdr:txBody>
    </xdr:sp>
    <xdr:clientData/>
  </xdr:twoCellAnchor>
  <xdr:twoCellAnchor>
    <xdr:from>
      <xdr:col>2</xdr:col>
      <xdr:colOff>103487</xdr:colOff>
      <xdr:row>75</xdr:row>
      <xdr:rowOff>98896</xdr:rowOff>
    </xdr:from>
    <xdr:to>
      <xdr:col>3</xdr:col>
      <xdr:colOff>229364</xdr:colOff>
      <xdr:row>76</xdr:row>
      <xdr:rowOff>104470</xdr:rowOff>
    </xdr:to>
    <xdr:grpSp>
      <xdr:nvGrpSpPr>
        <xdr:cNvPr id="119" name="グループ化 118">
          <a:extLst>
            <a:ext uri="{FF2B5EF4-FFF2-40B4-BE49-F238E27FC236}">
              <a16:creationId xmlns:a16="http://schemas.microsoft.com/office/drawing/2014/main" id="{C514B714-CBF2-6140-B7E7-8825FEA09687}"/>
            </a:ext>
          </a:extLst>
        </xdr:cNvPr>
        <xdr:cNvGrpSpPr/>
      </xdr:nvGrpSpPr>
      <xdr:grpSpPr>
        <a:xfrm>
          <a:off x="1127874" y="24270830"/>
          <a:ext cx="952575" cy="248192"/>
          <a:chOff x="14059432" y="11015869"/>
          <a:chExt cx="869322" cy="243195"/>
        </a:xfrm>
      </xdr:grpSpPr>
      <xdr:cxnSp macro="">
        <xdr:nvCxnSpPr>
          <xdr:cNvPr id="120" name="直線矢印コネクタ 119">
            <a:extLst>
              <a:ext uri="{FF2B5EF4-FFF2-40B4-BE49-F238E27FC236}">
                <a16:creationId xmlns:a16="http://schemas.microsoft.com/office/drawing/2014/main" id="{F79D71D2-22C8-3F20-683F-79ADFF18D5AC}"/>
              </a:ext>
            </a:extLst>
          </xdr:cNvPr>
          <xdr:cNvCxnSpPr/>
        </xdr:nvCxnSpPr>
        <xdr:spPr>
          <a:xfrm>
            <a:off x="14059432" y="11142148"/>
            <a:ext cx="869322"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1" name="テキスト ボックス 120">
            <a:extLst>
              <a:ext uri="{FF2B5EF4-FFF2-40B4-BE49-F238E27FC236}">
                <a16:creationId xmlns:a16="http://schemas.microsoft.com/office/drawing/2014/main" id="{B22BA92F-2F9F-92EA-5842-2615353FFD09}"/>
              </a:ext>
            </a:extLst>
          </xdr:cNvPr>
          <xdr:cNvSpPr txBox="1"/>
        </xdr:nvSpPr>
        <xdr:spPr>
          <a:xfrm>
            <a:off x="14201684" y="11015869"/>
            <a:ext cx="558461" cy="24319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通り抜け</a:t>
            </a:r>
          </a:p>
        </xdr:txBody>
      </xdr:sp>
    </xdr:grpSp>
    <xdr:clientData/>
  </xdr:twoCellAnchor>
  <xdr:twoCellAnchor>
    <xdr:from>
      <xdr:col>3</xdr:col>
      <xdr:colOff>701228</xdr:colOff>
      <xdr:row>68</xdr:row>
      <xdr:rowOff>79151</xdr:rowOff>
    </xdr:from>
    <xdr:to>
      <xdr:col>4</xdr:col>
      <xdr:colOff>140762</xdr:colOff>
      <xdr:row>70</xdr:row>
      <xdr:rowOff>19569</xdr:rowOff>
    </xdr:to>
    <xdr:sp macro="" textlink="">
      <xdr:nvSpPr>
        <xdr:cNvPr id="122" name="テキスト ボックス 121">
          <a:extLst>
            <a:ext uri="{FF2B5EF4-FFF2-40B4-BE49-F238E27FC236}">
              <a16:creationId xmlns:a16="http://schemas.microsoft.com/office/drawing/2014/main" id="{CDBD8077-36E7-6646-993B-51B2EC1AB80E}"/>
            </a:ext>
          </a:extLst>
        </xdr:cNvPr>
        <xdr:cNvSpPr txBox="1"/>
      </xdr:nvSpPr>
      <xdr:spPr>
        <a:xfrm>
          <a:off x="2553880" y="22415674"/>
          <a:ext cx="263441" cy="422927"/>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0">
              <a:solidFill>
                <a:schemeClr val="bg2">
                  <a:lumMod val="25000"/>
                </a:schemeClr>
              </a:solidFill>
            </a:rPr>
            <a:t>階段</a:t>
          </a:r>
        </a:p>
      </xdr:txBody>
    </xdr:sp>
    <xdr:clientData/>
  </xdr:twoCellAnchor>
  <xdr:twoCellAnchor>
    <xdr:from>
      <xdr:col>1</xdr:col>
      <xdr:colOff>718208</xdr:colOff>
      <xdr:row>77</xdr:row>
      <xdr:rowOff>70498</xdr:rowOff>
    </xdr:from>
    <xdr:to>
      <xdr:col>2</xdr:col>
      <xdr:colOff>323035</xdr:colOff>
      <xdr:row>79</xdr:row>
      <xdr:rowOff>24968</xdr:rowOff>
    </xdr:to>
    <xdr:sp macro="" textlink="">
      <xdr:nvSpPr>
        <xdr:cNvPr id="123" name="テキスト ボックス 122">
          <a:extLst>
            <a:ext uri="{FF2B5EF4-FFF2-40B4-BE49-F238E27FC236}">
              <a16:creationId xmlns:a16="http://schemas.microsoft.com/office/drawing/2014/main" id="{09C5340B-27D7-E041-AE38-3DF9A88D818D}"/>
            </a:ext>
          </a:extLst>
        </xdr:cNvPr>
        <xdr:cNvSpPr txBox="1"/>
      </xdr:nvSpPr>
      <xdr:spPr>
        <a:xfrm>
          <a:off x="919215" y="24620786"/>
          <a:ext cx="427129" cy="42957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照明</a:t>
          </a:r>
        </a:p>
      </xdr:txBody>
    </xdr:sp>
    <xdr:clientData/>
  </xdr:twoCellAnchor>
  <xdr:twoCellAnchor>
    <xdr:from>
      <xdr:col>9</xdr:col>
      <xdr:colOff>26827</xdr:colOff>
      <xdr:row>68</xdr:row>
      <xdr:rowOff>157466</xdr:rowOff>
    </xdr:from>
    <xdr:to>
      <xdr:col>9</xdr:col>
      <xdr:colOff>168230</xdr:colOff>
      <xdr:row>70</xdr:row>
      <xdr:rowOff>235629</xdr:rowOff>
    </xdr:to>
    <xdr:cxnSp macro="">
      <xdr:nvCxnSpPr>
        <xdr:cNvPr id="124" name="直線コネクタ 123">
          <a:extLst>
            <a:ext uri="{FF2B5EF4-FFF2-40B4-BE49-F238E27FC236}">
              <a16:creationId xmlns:a16="http://schemas.microsoft.com/office/drawing/2014/main" id="{EF5235AA-5DC2-CA41-91FD-AB41595AAF63}"/>
            </a:ext>
          </a:extLst>
        </xdr:cNvPr>
        <xdr:cNvCxnSpPr/>
      </xdr:nvCxnSpPr>
      <xdr:spPr>
        <a:xfrm>
          <a:off x="6806251" y="22569768"/>
          <a:ext cx="141403" cy="55327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161687</xdr:colOff>
      <xdr:row>71</xdr:row>
      <xdr:rowOff>43991</xdr:rowOff>
    </xdr:from>
    <xdr:to>
      <xdr:col>10</xdr:col>
      <xdr:colOff>116899</xdr:colOff>
      <xdr:row>71</xdr:row>
      <xdr:rowOff>76446</xdr:rowOff>
    </xdr:to>
    <xdr:cxnSp macro="">
      <xdr:nvCxnSpPr>
        <xdr:cNvPr id="125" name="直線コネクタ 124">
          <a:extLst>
            <a:ext uri="{FF2B5EF4-FFF2-40B4-BE49-F238E27FC236}">
              <a16:creationId xmlns:a16="http://schemas.microsoft.com/office/drawing/2014/main" id="{23D39C3F-9D4F-0448-907C-BFA4421755DD}"/>
            </a:ext>
          </a:extLst>
        </xdr:cNvPr>
        <xdr:cNvCxnSpPr/>
      </xdr:nvCxnSpPr>
      <xdr:spPr>
        <a:xfrm>
          <a:off x="6941111" y="23168955"/>
          <a:ext cx="777515" cy="3245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387817</xdr:colOff>
      <xdr:row>68</xdr:row>
      <xdr:rowOff>123205</xdr:rowOff>
    </xdr:from>
    <xdr:to>
      <xdr:col>8</xdr:col>
      <xdr:colOff>815114</xdr:colOff>
      <xdr:row>70</xdr:row>
      <xdr:rowOff>80808</xdr:rowOff>
    </xdr:to>
    <xdr:sp macro="" textlink="">
      <xdr:nvSpPr>
        <xdr:cNvPr id="126" name="テキスト ボックス 125">
          <a:extLst>
            <a:ext uri="{FF2B5EF4-FFF2-40B4-BE49-F238E27FC236}">
              <a16:creationId xmlns:a16="http://schemas.microsoft.com/office/drawing/2014/main" id="{3A0F7EF6-8CDA-8747-9628-10A4F19D5D7A}"/>
            </a:ext>
          </a:extLst>
        </xdr:cNvPr>
        <xdr:cNvSpPr txBox="1"/>
      </xdr:nvSpPr>
      <xdr:spPr>
        <a:xfrm>
          <a:off x="6344939" y="22535507"/>
          <a:ext cx="427297" cy="43271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機材</a:t>
          </a:r>
        </a:p>
      </xdr:txBody>
    </xdr:sp>
    <xdr:clientData/>
  </xdr:twoCellAnchor>
  <xdr:twoCellAnchor>
    <xdr:from>
      <xdr:col>8</xdr:col>
      <xdr:colOff>54821</xdr:colOff>
      <xdr:row>68</xdr:row>
      <xdr:rowOff>100504</xdr:rowOff>
    </xdr:from>
    <xdr:to>
      <xdr:col>8</xdr:col>
      <xdr:colOff>319584</xdr:colOff>
      <xdr:row>70</xdr:row>
      <xdr:rowOff>36015</xdr:rowOff>
    </xdr:to>
    <xdr:sp macro="" textlink="">
      <xdr:nvSpPr>
        <xdr:cNvPr id="127" name="テキスト ボックス 126">
          <a:extLst>
            <a:ext uri="{FF2B5EF4-FFF2-40B4-BE49-F238E27FC236}">
              <a16:creationId xmlns:a16="http://schemas.microsoft.com/office/drawing/2014/main" id="{7F2ADE95-0930-7E41-BE9F-2735C5A47C34}"/>
            </a:ext>
          </a:extLst>
        </xdr:cNvPr>
        <xdr:cNvSpPr txBox="1"/>
      </xdr:nvSpPr>
      <xdr:spPr>
        <a:xfrm>
          <a:off x="6011943" y="22512806"/>
          <a:ext cx="264763" cy="410619"/>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0">
              <a:solidFill>
                <a:schemeClr val="bg2">
                  <a:lumMod val="25000"/>
                </a:schemeClr>
              </a:solidFill>
            </a:rPr>
            <a:t>階段</a:t>
          </a:r>
        </a:p>
      </xdr:txBody>
    </xdr:sp>
    <xdr:clientData/>
  </xdr:twoCellAnchor>
  <xdr:oneCellAnchor>
    <xdr:from>
      <xdr:col>9</xdr:col>
      <xdr:colOff>160494</xdr:colOff>
      <xdr:row>69</xdr:row>
      <xdr:rowOff>94222</xdr:rowOff>
    </xdr:from>
    <xdr:ext cx="979692" cy="425629"/>
    <xdr:sp macro="" textlink="">
      <xdr:nvSpPr>
        <xdr:cNvPr id="128" name="テキスト ボックス 127">
          <a:extLst>
            <a:ext uri="{FF2B5EF4-FFF2-40B4-BE49-F238E27FC236}">
              <a16:creationId xmlns:a16="http://schemas.microsoft.com/office/drawing/2014/main" id="{6D49B559-40DC-F047-BBE5-8169768C18E0}"/>
            </a:ext>
          </a:extLst>
        </xdr:cNvPr>
        <xdr:cNvSpPr txBox="1"/>
      </xdr:nvSpPr>
      <xdr:spPr>
        <a:xfrm>
          <a:off x="6939918" y="22744078"/>
          <a:ext cx="979692" cy="425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000"/>
            <a:t>パーテーション</a:t>
          </a:r>
          <a:endParaRPr kumimoji="1" lang="en-US" altLang="ja-JP" sz="1000"/>
        </a:p>
        <a:p>
          <a:pPr algn="l"/>
          <a:r>
            <a:rPr kumimoji="1" lang="ja-JP" altLang="en-US" sz="1000"/>
            <a:t>で囲います</a:t>
          </a:r>
        </a:p>
      </xdr:txBody>
    </xdr:sp>
    <xdr:clientData/>
  </xdr:oneCellAnchor>
  <xdr:twoCellAnchor>
    <xdr:from>
      <xdr:col>4</xdr:col>
      <xdr:colOff>227987</xdr:colOff>
      <xdr:row>70</xdr:row>
      <xdr:rowOff>54988</xdr:rowOff>
    </xdr:from>
    <xdr:to>
      <xdr:col>7</xdr:col>
      <xdr:colOff>711667</xdr:colOff>
      <xdr:row>72</xdr:row>
      <xdr:rowOff>212545</xdr:rowOff>
    </xdr:to>
    <xdr:sp macro="" textlink="">
      <xdr:nvSpPr>
        <xdr:cNvPr id="129" name="正方形/長方形 128">
          <a:extLst>
            <a:ext uri="{FF2B5EF4-FFF2-40B4-BE49-F238E27FC236}">
              <a16:creationId xmlns:a16="http://schemas.microsoft.com/office/drawing/2014/main" id="{F9706827-31B2-464A-98DF-052B38C061CB}"/>
            </a:ext>
          </a:extLst>
        </xdr:cNvPr>
        <xdr:cNvSpPr/>
      </xdr:nvSpPr>
      <xdr:spPr>
        <a:xfrm>
          <a:off x="2920387" y="23118188"/>
          <a:ext cx="2972880" cy="63169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共演スペース</a:t>
          </a:r>
        </a:p>
      </xdr:txBody>
    </xdr:sp>
    <xdr:clientData/>
  </xdr:twoCellAnchor>
  <xdr:twoCellAnchor>
    <xdr:from>
      <xdr:col>8</xdr:col>
      <xdr:colOff>742880</xdr:colOff>
      <xdr:row>80</xdr:row>
      <xdr:rowOff>55702</xdr:rowOff>
    </xdr:from>
    <xdr:to>
      <xdr:col>9</xdr:col>
      <xdr:colOff>767705</xdr:colOff>
      <xdr:row>81</xdr:row>
      <xdr:rowOff>146926</xdr:rowOff>
    </xdr:to>
    <xdr:sp macro="" textlink="">
      <xdr:nvSpPr>
        <xdr:cNvPr id="130" name="テキスト ボックス 129">
          <a:extLst>
            <a:ext uri="{FF2B5EF4-FFF2-40B4-BE49-F238E27FC236}">
              <a16:creationId xmlns:a16="http://schemas.microsoft.com/office/drawing/2014/main" id="{11BFB387-9C1D-9B43-A98C-1D947D96AE0F}"/>
            </a:ext>
          </a:extLst>
        </xdr:cNvPr>
        <xdr:cNvSpPr txBox="1"/>
      </xdr:nvSpPr>
      <xdr:spPr>
        <a:xfrm rot="20336940">
          <a:off x="6754213" y="25438769"/>
          <a:ext cx="854559" cy="27749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音響機材</a:t>
          </a:r>
        </a:p>
      </xdr:txBody>
    </xdr:sp>
    <xdr:clientData/>
  </xdr:twoCellAnchor>
  <xdr:twoCellAnchor>
    <xdr:from>
      <xdr:col>2</xdr:col>
      <xdr:colOff>524934</xdr:colOff>
      <xdr:row>73</xdr:row>
      <xdr:rowOff>139067</xdr:rowOff>
    </xdr:from>
    <xdr:to>
      <xdr:col>9</xdr:col>
      <xdr:colOff>372533</xdr:colOff>
      <xdr:row>94</xdr:row>
      <xdr:rowOff>186266</xdr:rowOff>
    </xdr:to>
    <xdr:sp macro="" textlink="">
      <xdr:nvSpPr>
        <xdr:cNvPr id="131" name="台形 130">
          <a:extLst>
            <a:ext uri="{FF2B5EF4-FFF2-40B4-BE49-F238E27FC236}">
              <a16:creationId xmlns:a16="http://schemas.microsoft.com/office/drawing/2014/main" id="{987B8F26-5900-9942-85F5-DA700DEA56B5}"/>
            </a:ext>
          </a:extLst>
        </xdr:cNvPr>
        <xdr:cNvSpPr/>
      </xdr:nvSpPr>
      <xdr:spPr>
        <a:xfrm>
          <a:off x="1557867" y="23913467"/>
          <a:ext cx="5655733" cy="4923999"/>
        </a:xfrm>
        <a:prstGeom prst="trapezoid">
          <a:avLst>
            <a:gd name="adj" fmla="val 14961"/>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9</xdr:col>
      <xdr:colOff>99247</xdr:colOff>
      <xdr:row>83</xdr:row>
      <xdr:rowOff>80318</xdr:rowOff>
    </xdr:from>
    <xdr:to>
      <xdr:col>10</xdr:col>
      <xdr:colOff>124073</xdr:colOff>
      <xdr:row>84</xdr:row>
      <xdr:rowOff>124747</xdr:rowOff>
    </xdr:to>
    <xdr:sp macro="" textlink="">
      <xdr:nvSpPr>
        <xdr:cNvPr id="132" name="テキスト ボックス 131">
          <a:extLst>
            <a:ext uri="{FF2B5EF4-FFF2-40B4-BE49-F238E27FC236}">
              <a16:creationId xmlns:a16="http://schemas.microsoft.com/office/drawing/2014/main" id="{2FBDBB6A-6E7F-3845-B1F3-A482D4961B63}"/>
            </a:ext>
          </a:extLst>
        </xdr:cNvPr>
        <xdr:cNvSpPr txBox="1"/>
      </xdr:nvSpPr>
      <xdr:spPr>
        <a:xfrm rot="20336940">
          <a:off x="6940314" y="26123785"/>
          <a:ext cx="854559" cy="28149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照明機材</a:t>
          </a:r>
        </a:p>
      </xdr:txBody>
    </xdr:sp>
    <xdr:clientData/>
  </xdr:twoCellAnchor>
  <xdr:twoCellAnchor>
    <xdr:from>
      <xdr:col>9</xdr:col>
      <xdr:colOff>230874</xdr:colOff>
      <xdr:row>76</xdr:row>
      <xdr:rowOff>136491</xdr:rowOff>
    </xdr:from>
    <xdr:to>
      <xdr:col>9</xdr:col>
      <xdr:colOff>663879</xdr:colOff>
      <xdr:row>78</xdr:row>
      <xdr:rowOff>151009</xdr:rowOff>
    </xdr:to>
    <xdr:sp macro="" textlink="">
      <xdr:nvSpPr>
        <xdr:cNvPr id="133" name="テキスト ボックス 132">
          <a:extLst>
            <a:ext uri="{FF2B5EF4-FFF2-40B4-BE49-F238E27FC236}">
              <a16:creationId xmlns:a16="http://schemas.microsoft.com/office/drawing/2014/main" id="{0D4B1F05-07BD-3042-8E5D-76B954E30137}"/>
            </a:ext>
          </a:extLst>
        </xdr:cNvPr>
        <xdr:cNvSpPr txBox="1"/>
      </xdr:nvSpPr>
      <xdr:spPr>
        <a:xfrm>
          <a:off x="7026322" y="24408655"/>
          <a:ext cx="433005" cy="48839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照明</a:t>
          </a:r>
        </a:p>
      </xdr:txBody>
    </xdr:sp>
    <xdr:clientData/>
  </xdr:twoCellAnchor>
  <xdr:twoCellAnchor>
    <xdr:from>
      <xdr:col>1</xdr:col>
      <xdr:colOff>434931</xdr:colOff>
      <xdr:row>94</xdr:row>
      <xdr:rowOff>34794</xdr:rowOff>
    </xdr:from>
    <xdr:to>
      <xdr:col>2</xdr:col>
      <xdr:colOff>167250</xdr:colOff>
      <xdr:row>96</xdr:row>
      <xdr:rowOff>161988</xdr:rowOff>
    </xdr:to>
    <xdr:sp macro="" textlink="">
      <xdr:nvSpPr>
        <xdr:cNvPr id="134" name="テキスト ボックス 133">
          <a:extLst>
            <a:ext uri="{FF2B5EF4-FFF2-40B4-BE49-F238E27FC236}">
              <a16:creationId xmlns:a16="http://schemas.microsoft.com/office/drawing/2014/main" id="{78B726D3-D1DF-D54E-AFAE-3337BF2EA641}"/>
            </a:ext>
          </a:extLst>
        </xdr:cNvPr>
        <xdr:cNvSpPr txBox="1"/>
      </xdr:nvSpPr>
      <xdr:spPr>
        <a:xfrm>
          <a:off x="643698" y="28427123"/>
          <a:ext cx="549990" cy="579523"/>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solidFill>
                <a:schemeClr val="bg2">
                  <a:lumMod val="25000"/>
                </a:schemeClr>
              </a:solidFill>
            </a:rPr>
            <a:t>ピアノ</a:t>
          </a:r>
        </a:p>
      </xdr:txBody>
    </xdr:sp>
    <xdr:clientData/>
  </xdr:twoCellAnchor>
  <xdr:oneCellAnchor>
    <xdr:from>
      <xdr:col>6</xdr:col>
      <xdr:colOff>514106</xdr:colOff>
      <xdr:row>97</xdr:row>
      <xdr:rowOff>181963</xdr:rowOff>
    </xdr:from>
    <xdr:ext cx="2241472" cy="617348"/>
    <xdr:sp macro="" textlink="">
      <xdr:nvSpPr>
        <xdr:cNvPr id="135" name="テキスト ボックス 134">
          <a:extLst>
            <a:ext uri="{FF2B5EF4-FFF2-40B4-BE49-F238E27FC236}">
              <a16:creationId xmlns:a16="http://schemas.microsoft.com/office/drawing/2014/main" id="{D4A42043-1180-B840-8DAB-E7B127B8AD0D}"/>
            </a:ext>
          </a:extLst>
        </xdr:cNvPr>
        <xdr:cNvSpPr txBox="1"/>
      </xdr:nvSpPr>
      <xdr:spPr>
        <a:xfrm>
          <a:off x="4811229" y="29252785"/>
          <a:ext cx="2241472" cy="61734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t>安全確保のため、できるだけ舞台に</a:t>
          </a:r>
          <a:endParaRPr kumimoji="1" lang="en-US" altLang="ja-JP" sz="1050"/>
        </a:p>
        <a:p>
          <a:r>
            <a:rPr kumimoji="1" lang="ja-JP" altLang="en-US" sz="1050"/>
            <a:t>近い出入口の搬入を使用希望</a:t>
          </a:r>
          <a:endParaRPr kumimoji="1" lang="en-US" altLang="ja-JP" sz="1050"/>
        </a:p>
        <a:p>
          <a:r>
            <a:rPr kumimoji="1" lang="en-US" altLang="ja-JP" sz="1050"/>
            <a:t>※</a:t>
          </a:r>
          <a:r>
            <a:rPr kumimoji="1" lang="ja-JP" altLang="en-US" sz="1050"/>
            <a:t>搬入後は別の場所に移動可能</a:t>
          </a:r>
        </a:p>
      </xdr:txBody>
    </xdr:sp>
    <xdr:clientData/>
  </xdr:oneCellAnchor>
  <xdr:oneCellAnchor>
    <xdr:from>
      <xdr:col>3</xdr:col>
      <xdr:colOff>678493</xdr:colOff>
      <xdr:row>64</xdr:row>
      <xdr:rowOff>60816</xdr:rowOff>
    </xdr:from>
    <xdr:ext cx="2467249" cy="617285"/>
    <xdr:sp macro="" textlink="">
      <xdr:nvSpPr>
        <xdr:cNvPr id="136" name="テキスト ボックス 135">
          <a:extLst>
            <a:ext uri="{FF2B5EF4-FFF2-40B4-BE49-F238E27FC236}">
              <a16:creationId xmlns:a16="http://schemas.microsoft.com/office/drawing/2014/main" id="{62963BFE-6DCF-DC4B-AA6E-CB31A1B9DADF}"/>
            </a:ext>
          </a:extLst>
        </xdr:cNvPr>
        <xdr:cNvSpPr txBox="1"/>
      </xdr:nvSpPr>
      <xdr:spPr>
        <a:xfrm>
          <a:off x="2522603" y="21285474"/>
          <a:ext cx="2467249" cy="61728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t>・舞台階段は下手（舞台左）側だけでも可</a:t>
          </a:r>
          <a:endParaRPr kumimoji="1" lang="en-US" altLang="ja-JP" sz="1050"/>
        </a:p>
        <a:p>
          <a:r>
            <a:rPr kumimoji="1" lang="ja-JP" altLang="en-US" sz="1050"/>
            <a:t>・舞台正面に階段がない場合は生徒の</a:t>
          </a:r>
          <a:r>
            <a:rPr kumimoji="1" lang="en-US" altLang="ja-JP" sz="1050"/>
            <a:t>  </a:t>
          </a:r>
        </a:p>
        <a:p>
          <a:r>
            <a:rPr kumimoji="1" lang="en-US" altLang="ja-JP" sz="1050"/>
            <a:t>  </a:t>
          </a:r>
          <a:r>
            <a:rPr kumimoji="1" lang="ja-JP" altLang="en-US" sz="1050"/>
            <a:t>舞台移動や出演者の移動を要相談。</a:t>
          </a:r>
        </a:p>
      </xdr:txBody>
    </xdr:sp>
    <xdr:clientData/>
  </xdr:oneCellAnchor>
  <xdr:oneCellAnchor>
    <xdr:from>
      <xdr:col>2</xdr:col>
      <xdr:colOff>244978</xdr:colOff>
      <xdr:row>94</xdr:row>
      <xdr:rowOff>17397</xdr:rowOff>
    </xdr:from>
    <xdr:ext cx="2300111" cy="617285"/>
    <xdr:sp macro="" textlink="">
      <xdr:nvSpPr>
        <xdr:cNvPr id="137" name="テキスト ボックス 136">
          <a:extLst>
            <a:ext uri="{FF2B5EF4-FFF2-40B4-BE49-F238E27FC236}">
              <a16:creationId xmlns:a16="http://schemas.microsoft.com/office/drawing/2014/main" id="{9CA2B639-4144-8047-ACCA-B489D949A90D}"/>
            </a:ext>
          </a:extLst>
        </xdr:cNvPr>
        <xdr:cNvSpPr txBox="1"/>
      </xdr:nvSpPr>
      <xdr:spPr>
        <a:xfrm>
          <a:off x="1271416" y="28409726"/>
          <a:ext cx="2300111" cy="61728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t>・ピアノは舞台上で出演者の出入りを</a:t>
          </a:r>
          <a:endParaRPr kumimoji="1" lang="en-US" altLang="ja-JP" sz="1050"/>
        </a:p>
        <a:p>
          <a:r>
            <a:rPr kumimoji="1" lang="ja-JP" altLang="en-US" sz="1050"/>
            <a:t>　塞がない位置、もしくは体育館の</a:t>
          </a:r>
          <a:endParaRPr kumimoji="1" lang="en-US" altLang="ja-JP" sz="1050"/>
        </a:p>
        <a:p>
          <a:r>
            <a:rPr kumimoji="1" lang="en-US" altLang="ja-JP" sz="1050"/>
            <a:t>  </a:t>
          </a:r>
          <a:r>
            <a:rPr kumimoji="1" lang="ja-JP" altLang="en-US" sz="1050"/>
            <a:t>鑑賞の妨げにならない位置へ移動</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04217" y="23725133"/>
          <a:ext cx="726985"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89953" y="23718231"/>
          <a:ext cx="77295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24318" y="23718231"/>
          <a:ext cx="726985"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30688" y="23718231"/>
          <a:ext cx="591503"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13350" y="23004793"/>
          <a:ext cx="45836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6448" y="22278685"/>
          <a:ext cx="45836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03411" y="21870905"/>
          <a:ext cx="45963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6725" y="21440209"/>
          <a:ext cx="45900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80197" y="20840700"/>
          <a:ext cx="1672121"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08350" y="20850362"/>
          <a:ext cx="1678471"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28067"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6" zoomScale="106" zoomScaleNormal="106" zoomScaleSheetLayoutView="106" workbookViewId="0">
      <selection activeCell="B24" sqref="B24:K24"/>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97" t="s">
        <v>439</v>
      </c>
      <c r="C1" s="97"/>
      <c r="D1" s="97"/>
      <c r="E1" s="97"/>
      <c r="F1" s="97"/>
      <c r="G1" s="97"/>
      <c r="H1" s="97"/>
      <c r="I1" s="97"/>
      <c r="J1" s="97"/>
      <c r="K1" s="97"/>
      <c r="L1" s="25"/>
      <c r="M1" s="43"/>
      <c r="N1" s="43"/>
      <c r="O1" s="43"/>
      <c r="P1" s="43"/>
      <c r="Q1" s="43"/>
      <c r="R1" s="43"/>
      <c r="S1" s="43"/>
      <c r="T1" s="43"/>
      <c r="U1" s="43"/>
      <c r="V1" s="43"/>
      <c r="W1" s="43"/>
      <c r="X1" s="43"/>
      <c r="Y1" s="43"/>
    </row>
    <row r="2" spans="1:26" ht="27.95" customHeight="1" x14ac:dyDescent="0.15">
      <c r="A2" s="28"/>
      <c r="B2" s="26" t="s">
        <v>0</v>
      </c>
      <c r="C2" s="74" t="s">
        <v>138</v>
      </c>
      <c r="D2" s="27" t="s">
        <v>5</v>
      </c>
      <c r="E2" s="29" t="str">
        <f>VLOOKUP($C$2,'R7_制作団体一覧'!A:H,2,FALSE)</f>
        <v>伝統芸能分野</v>
      </c>
      <c r="F2" s="26" t="s">
        <v>2</v>
      </c>
      <c r="G2" s="30" t="str">
        <f>VLOOKUP($C$2,'R7_制作団体一覧'!A:H,3,FALSE)</f>
        <v>演芸</v>
      </c>
      <c r="H2" s="27" t="s">
        <v>20</v>
      </c>
      <c r="I2" s="29" t="str">
        <f>VLOOKUP($C$2,'R7_制作団体一覧'!A:H,5,FALSE)</f>
        <v>A区分</v>
      </c>
      <c r="J2" s="27" t="s">
        <v>3</v>
      </c>
      <c r="K2" s="29" t="str">
        <f>VLOOKUP($C$2,'R7_制作団体一覧'!A:H,6,FALSE)</f>
        <v>D</v>
      </c>
      <c r="L2" s="28"/>
      <c r="M2" s="43"/>
      <c r="N2" s="43"/>
      <c r="O2" s="43"/>
      <c r="P2" s="43"/>
      <c r="Q2" s="43"/>
      <c r="R2" s="43"/>
      <c r="S2" s="43"/>
      <c r="T2" s="43"/>
      <c r="U2" s="43"/>
      <c r="V2" s="43"/>
      <c r="W2" s="43"/>
      <c r="X2" s="43"/>
      <c r="Y2" s="43"/>
      <c r="Z2" s="43"/>
    </row>
    <row r="3" spans="1:26" ht="27.95" customHeight="1" x14ac:dyDescent="0.15">
      <c r="A3" s="28"/>
      <c r="B3" s="27" t="s">
        <v>1</v>
      </c>
      <c r="C3" s="98" t="str">
        <f>VLOOKUP($C$2,'R7_制作団体一覧'!A:H,8,FALSE)</f>
        <v>一般社団法人 沖縄歌舞劇団　美</v>
      </c>
      <c r="D3" s="98"/>
      <c r="E3" s="98"/>
      <c r="F3" s="98"/>
      <c r="G3" s="27" t="s">
        <v>4</v>
      </c>
      <c r="H3" s="99" t="str">
        <f>VLOOKUP($C$2,'R7_制作団体一覧'!A:H,7,FALSE)</f>
        <v>株式会社CHURA</v>
      </c>
      <c r="I3" s="99"/>
      <c r="J3" s="99"/>
      <c r="K3" s="99"/>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00" t="s">
        <v>471</v>
      </c>
      <c r="C5" s="100"/>
      <c r="D5" s="100"/>
      <c r="E5" s="100"/>
      <c r="F5" s="100"/>
      <c r="G5" s="100"/>
      <c r="H5" s="100"/>
      <c r="I5" s="100"/>
      <c r="J5" s="100"/>
      <c r="K5" s="100"/>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101" t="s">
        <v>462</v>
      </c>
      <c r="C7" s="101"/>
      <c r="D7" s="101"/>
      <c r="E7" s="101"/>
      <c r="F7" s="101"/>
      <c r="G7" s="101"/>
      <c r="H7" s="101"/>
      <c r="I7" s="101"/>
      <c r="J7" s="101"/>
      <c r="K7" s="101"/>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3" t="s">
        <v>38</v>
      </c>
      <c r="C9" s="94"/>
      <c r="D9" s="94"/>
      <c r="E9" s="102" t="s">
        <v>613</v>
      </c>
      <c r="F9" s="103"/>
      <c r="G9" s="104" t="s">
        <v>47</v>
      </c>
      <c r="H9" s="105"/>
      <c r="I9" s="105"/>
      <c r="J9" s="47">
        <v>60</v>
      </c>
      <c r="K9" s="48" t="s">
        <v>440</v>
      </c>
      <c r="L9" s="37"/>
      <c r="M9" s="43"/>
      <c r="N9" s="43"/>
      <c r="O9" s="43"/>
      <c r="P9" s="43"/>
      <c r="Q9" s="43"/>
      <c r="R9" s="43"/>
      <c r="S9" s="43"/>
      <c r="T9" s="43"/>
      <c r="U9" s="43"/>
      <c r="V9" s="43"/>
      <c r="W9" s="43"/>
      <c r="X9" s="43"/>
      <c r="Y9" s="43"/>
      <c r="Z9" s="43"/>
    </row>
    <row r="10" spans="1:26" ht="27.95" customHeight="1" x14ac:dyDescent="0.15">
      <c r="A10" s="37"/>
      <c r="B10" s="106" t="s">
        <v>39</v>
      </c>
      <c r="C10" s="107"/>
      <c r="D10" s="108"/>
      <c r="E10" s="49" t="s">
        <v>41</v>
      </c>
      <c r="F10" s="50">
        <v>8</v>
      </c>
      <c r="G10" s="51" t="s">
        <v>40</v>
      </c>
      <c r="H10" s="52" t="s">
        <v>42</v>
      </c>
      <c r="I10" s="53">
        <v>4</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9"/>
      <c r="C11" s="110"/>
      <c r="D11" s="111"/>
      <c r="E11" s="55" t="s">
        <v>7</v>
      </c>
      <c r="F11" s="56">
        <v>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2" t="s">
        <v>43</v>
      </c>
      <c r="C12" s="113"/>
      <c r="D12" s="114"/>
      <c r="E12" s="60" t="s">
        <v>44</v>
      </c>
      <c r="F12" s="115" t="s">
        <v>419</v>
      </c>
      <c r="G12" s="115"/>
      <c r="H12" s="116" t="s">
        <v>45</v>
      </c>
      <c r="I12" s="117"/>
      <c r="J12" s="118" t="s">
        <v>419</v>
      </c>
      <c r="K12" s="119"/>
      <c r="L12" s="34"/>
      <c r="M12" s="43"/>
      <c r="N12" s="43"/>
      <c r="O12" s="43"/>
      <c r="P12" s="43"/>
      <c r="Q12" s="43"/>
      <c r="R12" s="43"/>
      <c r="S12" s="43"/>
      <c r="T12" s="43"/>
      <c r="U12" s="43"/>
      <c r="V12" s="43"/>
      <c r="W12" s="43"/>
      <c r="X12" s="43"/>
      <c r="Y12" s="43"/>
      <c r="Z12" s="43"/>
    </row>
    <row r="13" spans="1:26" ht="27.95" customHeight="1" x14ac:dyDescent="0.15">
      <c r="A13" s="34"/>
      <c r="B13" s="93" t="s">
        <v>51</v>
      </c>
      <c r="C13" s="94"/>
      <c r="D13" s="94"/>
      <c r="E13" s="49" t="s">
        <v>6</v>
      </c>
      <c r="F13" s="50">
        <v>1.5</v>
      </c>
      <c r="G13" s="51" t="s">
        <v>40</v>
      </c>
      <c r="H13" s="49" t="s">
        <v>7</v>
      </c>
      <c r="I13" s="50">
        <v>1.8</v>
      </c>
      <c r="J13" s="95" t="s">
        <v>40</v>
      </c>
      <c r="K13" s="96"/>
      <c r="L13" s="34"/>
      <c r="M13" s="43"/>
      <c r="N13" s="43"/>
      <c r="O13" s="43"/>
      <c r="P13" s="43"/>
      <c r="Q13" s="43"/>
      <c r="R13" s="43"/>
      <c r="S13" s="43"/>
      <c r="T13" s="43"/>
      <c r="U13" s="43"/>
      <c r="V13" s="43"/>
      <c r="W13" s="43"/>
      <c r="X13" s="43"/>
      <c r="Y13" s="43"/>
      <c r="Z13" s="43"/>
    </row>
    <row r="14" spans="1:26" ht="27.95" customHeight="1" x14ac:dyDescent="0.15">
      <c r="A14" s="21"/>
      <c r="B14" s="93" t="s">
        <v>46</v>
      </c>
      <c r="C14" s="94"/>
      <c r="D14" s="120"/>
      <c r="E14" s="121" t="s">
        <v>614</v>
      </c>
      <c r="F14" s="121"/>
      <c r="G14" s="122" t="s">
        <v>50</v>
      </c>
      <c r="H14" s="123"/>
      <c r="I14" s="123"/>
      <c r="J14" s="124" t="s">
        <v>615</v>
      </c>
      <c r="K14" s="125"/>
      <c r="L14" s="21"/>
      <c r="M14" s="43"/>
      <c r="N14" s="43"/>
      <c r="O14" s="43"/>
      <c r="P14" s="43"/>
      <c r="Q14" s="43"/>
      <c r="R14" s="43"/>
      <c r="S14" s="43"/>
      <c r="T14" s="43"/>
      <c r="U14" s="43"/>
      <c r="V14" s="43"/>
      <c r="W14" s="43"/>
      <c r="X14" s="43"/>
      <c r="Y14" s="43"/>
      <c r="Z14" s="43"/>
    </row>
    <row r="15" spans="1:26" ht="27.95" customHeight="1" x14ac:dyDescent="0.15">
      <c r="A15" s="21"/>
      <c r="B15" s="112" t="s">
        <v>49</v>
      </c>
      <c r="C15" s="113"/>
      <c r="D15" s="114"/>
      <c r="E15" s="129" t="s">
        <v>616</v>
      </c>
      <c r="F15" s="130"/>
      <c r="G15" s="133" t="s">
        <v>48</v>
      </c>
      <c r="H15" s="134"/>
      <c r="I15" s="134"/>
      <c r="J15" s="121"/>
      <c r="K15" s="135"/>
      <c r="L15" s="39"/>
      <c r="M15" s="43"/>
      <c r="N15" s="43"/>
      <c r="O15" s="43"/>
      <c r="P15" s="43"/>
      <c r="Q15" s="43"/>
      <c r="R15" s="43"/>
      <c r="S15" s="43"/>
      <c r="T15" s="43"/>
      <c r="U15" s="43"/>
      <c r="V15" s="43"/>
      <c r="W15" s="43"/>
      <c r="X15" s="43"/>
      <c r="Y15" s="43"/>
      <c r="Z15" s="43"/>
    </row>
    <row r="16" spans="1:26" ht="27.95" customHeight="1" x14ac:dyDescent="0.15">
      <c r="A16" s="21"/>
      <c r="B16" s="126"/>
      <c r="C16" s="127"/>
      <c r="D16" s="128"/>
      <c r="E16" s="131"/>
      <c r="F16" s="132"/>
      <c r="G16" s="133" t="s">
        <v>61</v>
      </c>
      <c r="H16" s="134"/>
      <c r="I16" s="134"/>
      <c r="J16" s="124" t="s">
        <v>421</v>
      </c>
      <c r="K16" s="125"/>
      <c r="L16" s="21"/>
      <c r="M16" s="43"/>
      <c r="N16" s="43"/>
      <c r="O16" s="43"/>
      <c r="P16" s="43"/>
      <c r="Q16" s="43"/>
      <c r="R16" s="43"/>
      <c r="S16" s="43"/>
      <c r="T16" s="43"/>
      <c r="U16" s="43"/>
      <c r="V16" s="43"/>
      <c r="W16" s="43"/>
      <c r="X16" s="43"/>
      <c r="Y16" s="43"/>
      <c r="Z16" s="43"/>
    </row>
    <row r="17" spans="1:26" ht="38.25" customHeight="1" x14ac:dyDescent="0.15">
      <c r="A17" s="21"/>
      <c r="B17" s="122" t="s">
        <v>52</v>
      </c>
      <c r="C17" s="123"/>
      <c r="D17" s="138"/>
      <c r="E17" s="124" t="s">
        <v>617</v>
      </c>
      <c r="F17" s="125"/>
      <c r="G17" s="139" t="s">
        <v>53</v>
      </c>
      <c r="H17" s="140"/>
      <c r="I17" s="140"/>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2" t="s">
        <v>58</v>
      </c>
      <c r="C18" s="123"/>
      <c r="D18" s="138"/>
      <c r="E18" s="141" t="s">
        <v>427</v>
      </c>
      <c r="F18" s="142"/>
      <c r="G18" s="44" t="s">
        <v>56</v>
      </c>
      <c r="H18" s="45">
        <v>1</v>
      </c>
      <c r="I18" s="46" t="s">
        <v>57</v>
      </c>
      <c r="J18" s="123"/>
      <c r="K18" s="143"/>
      <c r="L18" s="24"/>
      <c r="M18" s="43"/>
      <c r="N18" s="43"/>
      <c r="O18" s="43"/>
      <c r="P18" s="43"/>
      <c r="Q18" s="43"/>
      <c r="R18" s="43"/>
      <c r="S18" s="43"/>
      <c r="T18" s="43"/>
      <c r="U18" s="43"/>
      <c r="V18" s="43"/>
      <c r="W18" s="43"/>
      <c r="X18" s="43"/>
      <c r="Y18" s="43"/>
      <c r="Z18" s="43"/>
    </row>
    <row r="19" spans="1:26" ht="27.95" customHeight="1" x14ac:dyDescent="0.15">
      <c r="A19" s="23"/>
      <c r="B19" s="144" t="s">
        <v>59</v>
      </c>
      <c r="C19" s="145"/>
      <c r="D19" s="146"/>
      <c r="E19" s="61" t="s">
        <v>54</v>
      </c>
      <c r="F19" s="62">
        <v>8</v>
      </c>
      <c r="G19" s="63" t="s">
        <v>40</v>
      </c>
      <c r="H19" s="64" t="s">
        <v>55</v>
      </c>
      <c r="I19" s="62">
        <v>4</v>
      </c>
      <c r="J19" s="147" t="s">
        <v>40</v>
      </c>
      <c r="K19" s="148"/>
      <c r="L19" s="23"/>
      <c r="M19" s="43"/>
      <c r="N19" s="43"/>
      <c r="O19" s="43"/>
      <c r="P19" s="43"/>
      <c r="Q19" s="43"/>
      <c r="R19" s="43"/>
      <c r="S19" s="43"/>
      <c r="T19" s="43"/>
      <c r="U19" s="43"/>
      <c r="V19" s="43"/>
      <c r="W19" s="43"/>
      <c r="X19" s="43"/>
      <c r="Y19" s="43"/>
      <c r="Z19" s="43"/>
    </row>
    <row r="20" spans="1:26" ht="51" customHeight="1" x14ac:dyDescent="0.15">
      <c r="A20" s="23"/>
      <c r="B20" s="144" t="s">
        <v>461</v>
      </c>
      <c r="C20" s="145"/>
      <c r="D20" s="146"/>
      <c r="E20" s="152" t="s">
        <v>618</v>
      </c>
      <c r="F20" s="153"/>
      <c r="G20" s="153"/>
      <c r="H20" s="153"/>
      <c r="I20" s="153"/>
      <c r="J20" s="153"/>
      <c r="K20" s="154"/>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9" t="s">
        <v>443</v>
      </c>
      <c r="C24" s="149"/>
      <c r="D24" s="149"/>
      <c r="E24" s="149"/>
      <c r="F24" s="149"/>
      <c r="G24" s="149"/>
      <c r="H24" s="149"/>
      <c r="I24" s="149"/>
      <c r="J24" s="149"/>
      <c r="K24" s="149"/>
      <c r="L24" s="22"/>
      <c r="M24" s="43"/>
      <c r="N24" s="43"/>
      <c r="O24" s="43"/>
      <c r="P24" s="43"/>
      <c r="Q24" s="43"/>
      <c r="R24" s="43"/>
      <c r="S24" s="43"/>
      <c r="T24" s="43"/>
      <c r="U24" s="43"/>
      <c r="V24" s="43"/>
      <c r="W24" s="43"/>
      <c r="X24" s="43"/>
      <c r="Y24" s="43"/>
      <c r="Z24" s="43"/>
    </row>
    <row r="25" spans="1:26" ht="33" customHeight="1" x14ac:dyDescent="0.15">
      <c r="A25" s="21"/>
      <c r="B25" s="150" t="s">
        <v>94</v>
      </c>
      <c r="C25" s="150"/>
      <c r="D25" s="150"/>
      <c r="E25" s="151" t="s">
        <v>421</v>
      </c>
      <c r="F25" s="151"/>
      <c r="G25" s="151"/>
      <c r="H25" s="151"/>
      <c r="I25" s="151"/>
      <c r="J25" s="151"/>
      <c r="K25" s="151"/>
      <c r="L25" s="21"/>
      <c r="M25" s="43"/>
      <c r="N25" s="43"/>
      <c r="O25" s="43"/>
      <c r="P25" s="43"/>
      <c r="Q25" s="43"/>
      <c r="R25" s="43"/>
      <c r="S25" s="43"/>
      <c r="T25" s="43"/>
      <c r="U25" s="43"/>
      <c r="V25" s="43"/>
      <c r="W25" s="43"/>
      <c r="X25" s="43"/>
      <c r="Y25" s="43"/>
      <c r="Z25" s="43"/>
    </row>
    <row r="26" spans="1:26" ht="33" customHeight="1" x14ac:dyDescent="0.15">
      <c r="A26" s="21"/>
      <c r="B26" s="136" t="s">
        <v>95</v>
      </c>
      <c r="C26" s="136"/>
      <c r="D26" s="136"/>
      <c r="E26" s="137"/>
      <c r="F26" s="137"/>
      <c r="G26" s="137"/>
      <c r="H26" s="137"/>
      <c r="I26" s="137"/>
      <c r="J26" s="137"/>
      <c r="K26" s="137"/>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6" t="s">
        <v>467</v>
      </c>
      <c r="C32" s="167"/>
      <c r="D32" s="167"/>
      <c r="E32" s="167"/>
      <c r="F32" s="168"/>
      <c r="G32" s="169" t="s">
        <v>468</v>
      </c>
      <c r="H32" s="170"/>
      <c r="I32" s="170"/>
      <c r="J32" s="170"/>
      <c r="K32" s="171"/>
      <c r="L32" s="19"/>
      <c r="M32" s="43"/>
      <c r="N32" s="43"/>
      <c r="O32" s="43"/>
      <c r="P32" s="43"/>
      <c r="Q32" s="43"/>
      <c r="R32" s="43"/>
      <c r="S32" s="43"/>
      <c r="T32" s="43"/>
      <c r="U32" s="43"/>
      <c r="V32" s="43"/>
      <c r="W32" s="43"/>
      <c r="X32" s="43"/>
      <c r="Y32" s="43"/>
      <c r="Z32" s="43"/>
    </row>
    <row r="33" spans="1:26" ht="36.75" customHeight="1" x14ac:dyDescent="0.15">
      <c r="B33" s="41">
        <v>1</v>
      </c>
      <c r="C33" s="172"/>
      <c r="D33" s="173"/>
      <c r="E33" s="173"/>
      <c r="F33" s="173"/>
      <c r="G33" s="174"/>
      <c r="H33" s="174"/>
      <c r="I33" s="174"/>
      <c r="J33" s="174"/>
      <c r="K33" s="174"/>
      <c r="L33" s="21"/>
      <c r="M33" s="43"/>
      <c r="N33" s="43"/>
      <c r="O33" s="43"/>
      <c r="P33" s="43"/>
      <c r="Q33" s="43"/>
      <c r="R33" s="43"/>
      <c r="S33" s="43"/>
      <c r="T33" s="43"/>
      <c r="U33" s="43"/>
      <c r="V33" s="43"/>
      <c r="W33" s="43"/>
      <c r="X33" s="43"/>
      <c r="Y33" s="43"/>
      <c r="Z33" s="43"/>
    </row>
    <row r="34" spans="1:26" ht="36.75" customHeight="1" x14ac:dyDescent="0.15">
      <c r="B34" s="41">
        <v>2</v>
      </c>
      <c r="C34" s="172"/>
      <c r="D34" s="173"/>
      <c r="E34" s="173"/>
      <c r="F34" s="173"/>
      <c r="G34" s="174"/>
      <c r="H34" s="174"/>
      <c r="I34" s="174"/>
      <c r="J34" s="174"/>
      <c r="K34" s="174"/>
      <c r="L34" s="21"/>
      <c r="M34" s="43"/>
      <c r="N34" s="43"/>
      <c r="O34" s="43"/>
      <c r="P34" s="43"/>
      <c r="Q34" s="43"/>
      <c r="R34" s="43"/>
      <c r="S34" s="43"/>
      <c r="T34" s="43"/>
      <c r="U34" s="43"/>
      <c r="V34" s="43"/>
      <c r="W34" s="43"/>
      <c r="X34" s="43"/>
      <c r="Y34" s="43"/>
      <c r="Z34" s="43"/>
    </row>
    <row r="35" spans="1:26" ht="36.75" customHeight="1" x14ac:dyDescent="0.15">
      <c r="B35" s="41">
        <v>3</v>
      </c>
      <c r="C35" s="172"/>
      <c r="D35" s="173"/>
      <c r="E35" s="173"/>
      <c r="F35" s="173"/>
      <c r="G35" s="174"/>
      <c r="H35" s="174"/>
      <c r="I35" s="174"/>
      <c r="J35" s="174"/>
      <c r="K35" s="174"/>
      <c r="L35" s="21"/>
      <c r="M35" s="43"/>
      <c r="N35" s="43"/>
      <c r="O35" s="43"/>
      <c r="P35" s="43"/>
      <c r="Q35" s="43"/>
      <c r="R35" s="43"/>
      <c r="S35" s="43"/>
      <c r="T35" s="43"/>
      <c r="U35" s="43"/>
      <c r="V35" s="43"/>
      <c r="W35" s="43"/>
      <c r="X35" s="43"/>
      <c r="Y35" s="43"/>
      <c r="Z35" s="43"/>
    </row>
    <row r="36" spans="1:26" ht="36.75" hidden="1" customHeight="1" x14ac:dyDescent="0.15">
      <c r="B36" s="41">
        <v>4</v>
      </c>
      <c r="C36" s="172"/>
      <c r="D36" s="173"/>
      <c r="E36" s="173"/>
      <c r="F36" s="173"/>
      <c r="G36" s="174"/>
      <c r="H36" s="174"/>
      <c r="I36" s="174"/>
      <c r="J36" s="174"/>
      <c r="K36" s="174"/>
      <c r="L36" s="23"/>
      <c r="M36" s="43"/>
      <c r="N36" s="43"/>
      <c r="O36" s="43"/>
      <c r="P36" s="43"/>
      <c r="Q36" s="43"/>
      <c r="R36" s="43"/>
      <c r="S36" s="43"/>
      <c r="T36" s="43"/>
      <c r="U36" s="43"/>
      <c r="V36" s="43"/>
      <c r="W36" s="43"/>
      <c r="X36" s="43"/>
      <c r="Y36" s="43"/>
      <c r="Z36" s="43"/>
    </row>
    <row r="37" spans="1:26" ht="36.75" hidden="1" customHeight="1" x14ac:dyDescent="0.15">
      <c r="B37" s="41">
        <v>5</v>
      </c>
      <c r="C37" s="172"/>
      <c r="D37" s="173"/>
      <c r="E37" s="173"/>
      <c r="F37" s="173"/>
      <c r="G37" s="174"/>
      <c r="H37" s="174"/>
      <c r="I37" s="174"/>
      <c r="J37" s="174"/>
      <c r="K37" s="174"/>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5" t="s">
        <v>444</v>
      </c>
      <c r="C43" s="155"/>
      <c r="D43" s="155"/>
      <c r="E43" s="155"/>
      <c r="F43" s="155"/>
      <c r="G43" s="155"/>
      <c r="H43" s="155"/>
      <c r="I43" s="155"/>
      <c r="J43" s="155"/>
      <c r="K43" s="155"/>
      <c r="L43" s="77"/>
      <c r="M43" s="43"/>
      <c r="N43" s="43"/>
      <c r="O43" s="43"/>
      <c r="P43" s="43"/>
      <c r="Q43" s="43"/>
      <c r="R43" s="43"/>
      <c r="S43" s="43"/>
      <c r="T43" s="43"/>
      <c r="U43" s="43"/>
      <c r="V43" s="43"/>
      <c r="W43" s="43"/>
      <c r="X43" s="43"/>
      <c r="Y43" s="43"/>
      <c r="Z43" s="43"/>
    </row>
    <row r="44" spans="1:26" ht="35.1" customHeight="1" x14ac:dyDescent="0.15">
      <c r="A44" s="21"/>
      <c r="B44" s="155" t="s">
        <v>445</v>
      </c>
      <c r="C44" s="155"/>
      <c r="D44" s="155"/>
      <c r="E44" s="155"/>
      <c r="F44" s="155"/>
      <c r="G44" s="155"/>
      <c r="H44" s="155"/>
      <c r="I44" s="155"/>
      <c r="J44" s="155"/>
      <c r="K44" s="155"/>
      <c r="L44" s="77"/>
      <c r="M44" s="43"/>
      <c r="N44" s="43"/>
      <c r="O44" s="43"/>
      <c r="P44" s="43"/>
      <c r="Q44" s="43"/>
      <c r="R44" s="43"/>
      <c r="S44" s="43"/>
      <c r="T44" s="43"/>
      <c r="U44" s="43"/>
      <c r="V44" s="43"/>
      <c r="W44" s="43"/>
      <c r="X44" s="43"/>
      <c r="Y44" s="43"/>
      <c r="Z44" s="43"/>
    </row>
    <row r="45" spans="1:26" ht="35.1" customHeight="1" x14ac:dyDescent="0.15">
      <c r="A45" s="21"/>
      <c r="B45" s="156" t="s">
        <v>460</v>
      </c>
      <c r="C45" s="156"/>
      <c r="D45" s="156"/>
      <c r="E45" s="156"/>
      <c r="F45" s="156"/>
      <c r="G45" s="156"/>
      <c r="H45" s="156"/>
      <c r="I45" s="156"/>
      <c r="J45" s="156"/>
      <c r="K45" s="156"/>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7" t="s">
        <v>433</v>
      </c>
      <c r="E46" s="158"/>
      <c r="F46" s="104" t="s">
        <v>431</v>
      </c>
      <c r="G46" s="159"/>
      <c r="H46" s="104" t="s">
        <v>432</v>
      </c>
      <c r="I46" s="159"/>
      <c r="J46" s="104" t="s">
        <v>434</v>
      </c>
      <c r="K46" s="159"/>
      <c r="L46" s="21"/>
      <c r="M46" s="43"/>
      <c r="N46" s="43"/>
      <c r="O46" s="43"/>
      <c r="P46" s="43"/>
      <c r="Q46" s="43"/>
      <c r="R46" s="43"/>
      <c r="S46" s="43"/>
      <c r="T46" s="43"/>
      <c r="U46" s="43"/>
      <c r="V46" s="43"/>
      <c r="W46" s="43"/>
      <c r="X46" s="43"/>
      <c r="Y46" s="43"/>
      <c r="Z46" s="43"/>
    </row>
    <row r="47" spans="1:26" ht="80.45" customHeight="1" x14ac:dyDescent="0.15">
      <c r="A47" s="21"/>
      <c r="B47" s="73" t="s">
        <v>428</v>
      </c>
      <c r="C47" s="82"/>
      <c r="D47" s="160"/>
      <c r="E47" s="161"/>
      <c r="F47" s="162"/>
      <c r="G47" s="163"/>
      <c r="H47" s="162"/>
      <c r="I47" s="163"/>
      <c r="J47" s="162"/>
      <c r="K47" s="163"/>
      <c r="L47" s="21"/>
      <c r="M47" s="43"/>
      <c r="N47" s="43"/>
      <c r="O47" s="43"/>
      <c r="P47" s="43"/>
      <c r="Q47" s="43"/>
      <c r="R47" s="43"/>
      <c r="S47" s="43"/>
      <c r="T47" s="43"/>
      <c r="U47" s="43"/>
      <c r="V47" s="43"/>
      <c r="W47" s="43"/>
      <c r="X47" s="43"/>
      <c r="Y47" s="43"/>
      <c r="Z47" s="43"/>
    </row>
    <row r="48" spans="1:26" ht="80.45" customHeight="1" x14ac:dyDescent="0.15">
      <c r="A48" s="21"/>
      <c r="B48" s="73" t="s">
        <v>428</v>
      </c>
      <c r="C48" s="82"/>
      <c r="D48" s="160"/>
      <c r="E48" s="161"/>
      <c r="F48" s="162"/>
      <c r="G48" s="163"/>
      <c r="H48" s="162"/>
      <c r="I48" s="163"/>
      <c r="J48" s="162"/>
      <c r="K48" s="163"/>
      <c r="L48" s="21"/>
      <c r="M48" s="43"/>
      <c r="N48" s="43"/>
      <c r="O48" s="43"/>
      <c r="P48" s="43"/>
      <c r="Q48" s="43"/>
      <c r="R48" s="43"/>
      <c r="S48" s="43"/>
      <c r="T48" s="43"/>
      <c r="U48" s="43"/>
      <c r="V48" s="43"/>
      <c r="W48" s="43"/>
      <c r="X48" s="43"/>
      <c r="Y48" s="43"/>
      <c r="Z48" s="43"/>
    </row>
    <row r="49" spans="1:26" ht="80.45" customHeight="1" x14ac:dyDescent="0.15">
      <c r="A49" s="21"/>
      <c r="B49" s="73" t="s">
        <v>429</v>
      </c>
      <c r="C49" s="82" t="s">
        <v>446</v>
      </c>
      <c r="D49" s="164" t="s">
        <v>621</v>
      </c>
      <c r="E49" s="165"/>
      <c r="F49" s="162" t="s">
        <v>619</v>
      </c>
      <c r="G49" s="163"/>
      <c r="H49" s="162" t="s">
        <v>622</v>
      </c>
      <c r="I49" s="163"/>
      <c r="J49" s="162" t="s">
        <v>620</v>
      </c>
      <c r="K49" s="163"/>
      <c r="L49" s="21"/>
      <c r="M49" s="43"/>
      <c r="N49" s="43"/>
      <c r="O49" s="43"/>
      <c r="P49" s="43"/>
      <c r="Q49" s="43"/>
      <c r="R49" s="43"/>
      <c r="S49" s="43"/>
      <c r="T49" s="43"/>
      <c r="U49" s="43"/>
      <c r="V49" s="43"/>
      <c r="W49" s="43"/>
      <c r="X49" s="43"/>
      <c r="Y49" s="43"/>
      <c r="Z49" s="43"/>
    </row>
    <row r="50" spans="1:26" ht="80.45" customHeight="1" x14ac:dyDescent="0.15">
      <c r="A50" s="21"/>
      <c r="B50" s="73" t="s">
        <v>429</v>
      </c>
      <c r="C50" s="82"/>
      <c r="D50" s="164"/>
      <c r="E50" s="165"/>
      <c r="F50" s="162"/>
      <c r="G50" s="163"/>
      <c r="H50" s="162"/>
      <c r="I50" s="163"/>
      <c r="J50" s="162"/>
      <c r="K50" s="163"/>
      <c r="L50" s="21"/>
      <c r="M50" s="43"/>
      <c r="N50" s="43"/>
      <c r="O50" s="43"/>
      <c r="P50" s="43"/>
      <c r="Q50" s="43"/>
      <c r="R50" s="43"/>
      <c r="S50" s="43"/>
      <c r="T50" s="43"/>
      <c r="U50" s="43"/>
      <c r="V50" s="43"/>
      <c r="W50" s="43"/>
      <c r="X50" s="43"/>
      <c r="Y50" s="43"/>
      <c r="Z50" s="43"/>
    </row>
    <row r="51" spans="1:26" ht="18.75" customHeight="1" x14ac:dyDescent="0.15">
      <c r="A51" s="22" t="s">
        <v>448</v>
      </c>
      <c r="B51" s="101" t="s">
        <v>464</v>
      </c>
      <c r="C51" s="101"/>
      <c r="D51" s="101"/>
      <c r="E51" s="101"/>
      <c r="F51" s="101"/>
      <c r="G51" s="101"/>
      <c r="H51" s="101"/>
      <c r="I51" s="101"/>
      <c r="J51" s="101"/>
      <c r="K51" s="101"/>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177" t="s">
        <v>10</v>
      </c>
      <c r="C53" s="177"/>
      <c r="D53" s="177"/>
      <c r="E53" s="177"/>
      <c r="F53" s="177"/>
      <c r="G53" s="177"/>
      <c r="H53" s="177"/>
      <c r="I53" s="177"/>
      <c r="J53" s="177"/>
      <c r="K53" s="177"/>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178" t="s">
        <v>9</v>
      </c>
      <c r="C55" s="178"/>
      <c r="D55" s="178"/>
      <c r="E55" s="178"/>
      <c r="F55" s="38" t="s">
        <v>6</v>
      </c>
      <c r="G55" s="179">
        <f>F13</f>
        <v>1.5</v>
      </c>
      <c r="H55" s="180"/>
      <c r="I55" s="20" t="s">
        <v>7</v>
      </c>
      <c r="J55" s="179">
        <f>I13</f>
        <v>1.8</v>
      </c>
      <c r="K55" s="180"/>
      <c r="L55" s="19"/>
      <c r="M55" s="32"/>
      <c r="W55" s="32"/>
      <c r="X55" s="32"/>
      <c r="Y55" s="32"/>
    </row>
    <row r="56" spans="1:26" ht="17.100000000000001" customHeight="1" x14ac:dyDescent="0.15">
      <c r="A56" s="19"/>
      <c r="B56" s="175" t="s">
        <v>8</v>
      </c>
      <c r="C56" s="175"/>
      <c r="D56" s="175"/>
      <c r="E56" s="175"/>
      <c r="F56" s="175"/>
      <c r="G56" s="176" t="str">
        <f>E17</f>
        <v>応相談</v>
      </c>
      <c r="H56" s="176"/>
      <c r="I56" s="176"/>
      <c r="J56" s="176"/>
      <c r="K56" s="176"/>
      <c r="L56" s="19"/>
      <c r="M56" s="32"/>
      <c r="W56" s="32"/>
      <c r="X56" s="32"/>
      <c r="Y56" s="32"/>
    </row>
    <row r="57" spans="1:26" ht="17.100000000000001" customHeight="1" x14ac:dyDescent="0.15">
      <c r="A57" s="19"/>
      <c r="B57" s="175" t="s">
        <v>12</v>
      </c>
      <c r="C57" s="175"/>
      <c r="D57" s="175"/>
      <c r="E57" s="175"/>
      <c r="F57" s="175"/>
      <c r="G57" s="176">
        <f>J17</f>
        <v>10</v>
      </c>
      <c r="H57" s="176"/>
      <c r="I57" s="176"/>
      <c r="J57" s="176"/>
      <c r="K57" s="176"/>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91"/>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2"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97" t="s">
        <v>439</v>
      </c>
      <c r="C1" s="97"/>
      <c r="D1" s="97"/>
      <c r="E1" s="97"/>
      <c r="F1" s="97"/>
      <c r="G1" s="97"/>
      <c r="H1" s="97"/>
      <c r="I1" s="97"/>
      <c r="J1" s="97"/>
      <c r="K1" s="97"/>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8" t="s">
        <v>611</v>
      </c>
      <c r="D3" s="98"/>
      <c r="E3" s="98"/>
      <c r="F3" s="98"/>
      <c r="G3" s="27" t="s">
        <v>4</v>
      </c>
      <c r="H3" s="99" t="s">
        <v>612</v>
      </c>
      <c r="I3" s="99"/>
      <c r="J3" s="99"/>
      <c r="K3" s="99"/>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00" t="s">
        <v>471</v>
      </c>
      <c r="C5" s="100"/>
      <c r="D5" s="100"/>
      <c r="E5" s="100"/>
      <c r="F5" s="100"/>
      <c r="G5" s="100"/>
      <c r="H5" s="100"/>
      <c r="I5" s="100"/>
      <c r="J5" s="100"/>
      <c r="K5" s="100"/>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101" t="s">
        <v>462</v>
      </c>
      <c r="C7" s="101"/>
      <c r="D7" s="101"/>
      <c r="E7" s="101"/>
      <c r="F7" s="101"/>
      <c r="G7" s="101"/>
      <c r="H7" s="101"/>
      <c r="I7" s="101"/>
      <c r="J7" s="101"/>
      <c r="K7" s="101"/>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3" t="s">
        <v>38</v>
      </c>
      <c r="C9" s="94"/>
      <c r="D9" s="94"/>
      <c r="E9" s="102" t="s">
        <v>423</v>
      </c>
      <c r="F9" s="103"/>
      <c r="G9" s="104" t="s">
        <v>47</v>
      </c>
      <c r="H9" s="105"/>
      <c r="I9" s="105"/>
      <c r="J9" s="47">
        <v>500</v>
      </c>
      <c r="K9" s="48" t="s">
        <v>440</v>
      </c>
      <c r="L9" s="37"/>
      <c r="M9" s="43"/>
      <c r="N9" s="43"/>
      <c r="O9" s="43"/>
      <c r="P9" s="43"/>
      <c r="Q9" s="43"/>
      <c r="R9" s="43"/>
      <c r="S9" s="43"/>
      <c r="T9" s="43"/>
      <c r="U9" s="43"/>
      <c r="V9" s="43"/>
      <c r="W9" s="43"/>
      <c r="X9" s="43"/>
      <c r="Y9" s="43"/>
      <c r="Z9" s="43"/>
    </row>
    <row r="10" spans="1:26" ht="27.95" customHeight="1" x14ac:dyDescent="0.15">
      <c r="A10" s="37"/>
      <c r="B10" s="106" t="s">
        <v>39</v>
      </c>
      <c r="C10" s="107"/>
      <c r="D10" s="108"/>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9"/>
      <c r="C11" s="110"/>
      <c r="D11" s="111"/>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2" t="s">
        <v>43</v>
      </c>
      <c r="C12" s="113"/>
      <c r="D12" s="114"/>
      <c r="E12" s="60" t="s">
        <v>44</v>
      </c>
      <c r="F12" s="115" t="s">
        <v>419</v>
      </c>
      <c r="G12" s="115"/>
      <c r="H12" s="116" t="s">
        <v>45</v>
      </c>
      <c r="I12" s="117"/>
      <c r="J12" s="118" t="s">
        <v>419</v>
      </c>
      <c r="K12" s="119"/>
      <c r="L12" s="34"/>
      <c r="M12" s="43"/>
      <c r="N12" s="43"/>
      <c r="O12" s="43"/>
      <c r="P12" s="43"/>
      <c r="Q12" s="43"/>
      <c r="R12" s="43"/>
      <c r="S12" s="43"/>
      <c r="T12" s="43"/>
      <c r="U12" s="43"/>
      <c r="V12" s="43"/>
      <c r="W12" s="43"/>
      <c r="X12" s="43"/>
      <c r="Y12" s="43"/>
      <c r="Z12" s="43"/>
    </row>
    <row r="13" spans="1:26" ht="27.95" customHeight="1" x14ac:dyDescent="0.15">
      <c r="A13" s="34"/>
      <c r="B13" s="93" t="s">
        <v>51</v>
      </c>
      <c r="C13" s="94"/>
      <c r="D13" s="94"/>
      <c r="E13" s="49" t="s">
        <v>6</v>
      </c>
      <c r="F13" s="50">
        <v>2</v>
      </c>
      <c r="G13" s="51" t="s">
        <v>40</v>
      </c>
      <c r="H13" s="49" t="s">
        <v>7</v>
      </c>
      <c r="I13" s="50">
        <v>2</v>
      </c>
      <c r="J13" s="95" t="s">
        <v>40</v>
      </c>
      <c r="K13" s="96"/>
      <c r="L13" s="34"/>
      <c r="M13" s="43"/>
      <c r="N13" s="43"/>
      <c r="O13" s="43"/>
      <c r="P13" s="43"/>
      <c r="Q13" s="43"/>
      <c r="R13" s="43"/>
      <c r="S13" s="43"/>
      <c r="T13" s="43"/>
      <c r="U13" s="43"/>
      <c r="V13" s="43"/>
      <c r="W13" s="43"/>
      <c r="X13" s="43"/>
      <c r="Y13" s="43"/>
      <c r="Z13" s="43"/>
    </row>
    <row r="14" spans="1:26" ht="27.95" customHeight="1" x14ac:dyDescent="0.15">
      <c r="A14" s="21"/>
      <c r="B14" s="93" t="s">
        <v>46</v>
      </c>
      <c r="C14" s="94"/>
      <c r="D14" s="120"/>
      <c r="E14" s="121" t="s">
        <v>424</v>
      </c>
      <c r="F14" s="121"/>
      <c r="G14" s="122" t="s">
        <v>50</v>
      </c>
      <c r="H14" s="123"/>
      <c r="I14" s="123"/>
      <c r="J14" s="124" t="s">
        <v>420</v>
      </c>
      <c r="K14" s="125"/>
      <c r="L14" s="21"/>
      <c r="M14" s="43"/>
      <c r="N14" s="43"/>
      <c r="O14" s="43"/>
      <c r="P14" s="43"/>
      <c r="Q14" s="43"/>
      <c r="R14" s="43"/>
      <c r="S14" s="43"/>
      <c r="T14" s="43"/>
      <c r="U14" s="43"/>
      <c r="V14" s="43"/>
      <c r="W14" s="43"/>
      <c r="X14" s="43"/>
      <c r="Y14" s="43"/>
      <c r="Z14" s="43"/>
    </row>
    <row r="15" spans="1:26" ht="27.95" customHeight="1" x14ac:dyDescent="0.15">
      <c r="A15" s="21"/>
      <c r="B15" s="112" t="s">
        <v>49</v>
      </c>
      <c r="C15" s="113"/>
      <c r="D15" s="114"/>
      <c r="E15" s="129" t="s">
        <v>425</v>
      </c>
      <c r="F15" s="130"/>
      <c r="G15" s="133" t="s">
        <v>48</v>
      </c>
      <c r="H15" s="134"/>
      <c r="I15" s="134"/>
      <c r="J15" s="121" t="s">
        <v>426</v>
      </c>
      <c r="K15" s="135"/>
      <c r="L15" s="39"/>
      <c r="M15" s="43"/>
      <c r="N15" s="43"/>
      <c r="O15" s="43"/>
      <c r="P15" s="43"/>
      <c r="Q15" s="43"/>
      <c r="R15" s="43"/>
      <c r="S15" s="43"/>
      <c r="T15" s="43"/>
      <c r="U15" s="43"/>
      <c r="V15" s="43"/>
      <c r="W15" s="43"/>
      <c r="X15" s="43"/>
      <c r="Y15" s="43"/>
      <c r="Z15" s="43"/>
    </row>
    <row r="16" spans="1:26" ht="27.95" customHeight="1" x14ac:dyDescent="0.15">
      <c r="A16" s="21"/>
      <c r="B16" s="126"/>
      <c r="C16" s="127"/>
      <c r="D16" s="128"/>
      <c r="E16" s="131"/>
      <c r="F16" s="132"/>
      <c r="G16" s="133" t="s">
        <v>61</v>
      </c>
      <c r="H16" s="134"/>
      <c r="I16" s="134"/>
      <c r="J16" s="124" t="s">
        <v>421</v>
      </c>
      <c r="K16" s="125"/>
      <c r="L16" s="21"/>
      <c r="M16" s="43"/>
      <c r="N16" s="43"/>
      <c r="O16" s="43"/>
      <c r="P16" s="43"/>
      <c r="Q16" s="43"/>
      <c r="R16" s="43"/>
      <c r="S16" s="43"/>
      <c r="T16" s="43"/>
      <c r="U16" s="43"/>
      <c r="V16" s="43"/>
      <c r="W16" s="43"/>
      <c r="X16" s="43"/>
      <c r="Y16" s="43"/>
      <c r="Z16" s="43"/>
    </row>
    <row r="17" spans="1:26" ht="38.25" customHeight="1" x14ac:dyDescent="0.15">
      <c r="A17" s="21"/>
      <c r="B17" s="122" t="s">
        <v>52</v>
      </c>
      <c r="C17" s="123"/>
      <c r="D17" s="138"/>
      <c r="E17" s="124" t="s">
        <v>422</v>
      </c>
      <c r="F17" s="125"/>
      <c r="G17" s="139" t="s">
        <v>53</v>
      </c>
      <c r="H17" s="140"/>
      <c r="I17" s="140"/>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2" t="s">
        <v>58</v>
      </c>
      <c r="C18" s="123"/>
      <c r="D18" s="138"/>
      <c r="E18" s="141" t="s">
        <v>427</v>
      </c>
      <c r="F18" s="142"/>
      <c r="G18" s="44" t="s">
        <v>56</v>
      </c>
      <c r="H18" s="45">
        <v>2</v>
      </c>
      <c r="I18" s="46" t="s">
        <v>57</v>
      </c>
      <c r="J18" s="123"/>
      <c r="K18" s="143"/>
      <c r="L18" s="24"/>
      <c r="M18" s="43"/>
      <c r="N18" s="43"/>
      <c r="O18" s="43"/>
      <c r="P18" s="43"/>
      <c r="Q18" s="43"/>
      <c r="R18" s="43"/>
      <c r="S18" s="43"/>
      <c r="T18" s="43"/>
      <c r="U18" s="43"/>
      <c r="V18" s="43"/>
      <c r="W18" s="43"/>
      <c r="X18" s="43"/>
      <c r="Y18" s="43"/>
      <c r="Z18" s="43"/>
    </row>
    <row r="19" spans="1:26" ht="27.95" customHeight="1" thickBot="1" x14ac:dyDescent="0.2">
      <c r="A19" s="23"/>
      <c r="B19" s="144" t="s">
        <v>59</v>
      </c>
      <c r="C19" s="145"/>
      <c r="D19" s="146"/>
      <c r="E19" s="61" t="s">
        <v>54</v>
      </c>
      <c r="F19" s="62">
        <v>2.1</v>
      </c>
      <c r="G19" s="63" t="s">
        <v>40</v>
      </c>
      <c r="H19" s="64" t="s">
        <v>55</v>
      </c>
      <c r="I19" s="62">
        <v>6.2</v>
      </c>
      <c r="J19" s="147" t="s">
        <v>40</v>
      </c>
      <c r="K19" s="148"/>
      <c r="L19" s="23"/>
      <c r="M19" s="43"/>
      <c r="N19" s="43"/>
      <c r="O19" s="43"/>
      <c r="P19" s="43"/>
      <c r="Q19" s="43"/>
      <c r="R19" s="43"/>
      <c r="S19" s="43"/>
      <c r="T19" s="43"/>
      <c r="U19" s="43"/>
      <c r="V19" s="43"/>
      <c r="W19" s="43"/>
      <c r="X19" s="43"/>
      <c r="Y19" s="43"/>
      <c r="Z19" s="43"/>
    </row>
    <row r="20" spans="1:26" ht="75.75" customHeight="1" thickTop="1" thickBot="1" x14ac:dyDescent="0.2">
      <c r="A20" s="23"/>
      <c r="B20" s="144" t="s">
        <v>461</v>
      </c>
      <c r="C20" s="145"/>
      <c r="D20" s="145"/>
      <c r="E20" s="181" t="s">
        <v>472</v>
      </c>
      <c r="F20" s="182"/>
      <c r="G20" s="182"/>
      <c r="H20" s="182"/>
      <c r="I20" s="182"/>
      <c r="J20" s="182"/>
      <c r="K20" s="183"/>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9" t="s">
        <v>443</v>
      </c>
      <c r="C24" s="149"/>
      <c r="D24" s="149"/>
      <c r="E24" s="149"/>
      <c r="F24" s="149"/>
      <c r="G24" s="149"/>
      <c r="H24" s="149"/>
      <c r="I24" s="149"/>
      <c r="J24" s="149"/>
      <c r="K24" s="149"/>
      <c r="L24" s="22"/>
      <c r="M24" s="43"/>
      <c r="N24" s="43"/>
      <c r="O24" s="43"/>
      <c r="P24" s="43"/>
      <c r="Q24" s="43"/>
      <c r="R24" s="43"/>
      <c r="S24" s="43"/>
      <c r="T24" s="43"/>
      <c r="U24" s="43"/>
      <c r="V24" s="43"/>
      <c r="W24" s="43"/>
      <c r="X24" s="43"/>
      <c r="Y24" s="43"/>
      <c r="Z24" s="43"/>
    </row>
    <row r="25" spans="1:26" ht="33" customHeight="1" x14ac:dyDescent="0.15">
      <c r="A25" s="21"/>
      <c r="B25" s="150" t="s">
        <v>94</v>
      </c>
      <c r="C25" s="150"/>
      <c r="D25" s="150"/>
      <c r="E25" s="151" t="s">
        <v>421</v>
      </c>
      <c r="F25" s="151"/>
      <c r="G25" s="151"/>
      <c r="H25" s="151"/>
      <c r="I25" s="151"/>
      <c r="J25" s="151"/>
      <c r="K25" s="151"/>
      <c r="L25" s="21"/>
      <c r="M25" s="43"/>
      <c r="N25" s="43"/>
      <c r="O25" s="43"/>
      <c r="P25" s="43"/>
      <c r="Q25" s="43"/>
      <c r="R25" s="43"/>
      <c r="S25" s="43"/>
      <c r="T25" s="43"/>
      <c r="U25" s="43"/>
      <c r="V25" s="43"/>
      <c r="W25" s="43"/>
      <c r="X25" s="43"/>
      <c r="Y25" s="43"/>
      <c r="Z25" s="43"/>
    </row>
    <row r="26" spans="1:26" ht="33" customHeight="1" x14ac:dyDescent="0.15">
      <c r="A26" s="21"/>
      <c r="B26" s="136" t="s">
        <v>95</v>
      </c>
      <c r="C26" s="136"/>
      <c r="D26" s="136"/>
      <c r="E26" s="137"/>
      <c r="F26" s="137"/>
      <c r="G26" s="137"/>
      <c r="H26" s="137"/>
      <c r="I26" s="137"/>
      <c r="J26" s="137"/>
      <c r="K26" s="137"/>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6" t="s">
        <v>467</v>
      </c>
      <c r="C32" s="167"/>
      <c r="D32" s="167"/>
      <c r="E32" s="167"/>
      <c r="F32" s="168"/>
      <c r="G32" s="169" t="s">
        <v>468</v>
      </c>
      <c r="H32" s="170"/>
      <c r="I32" s="170"/>
      <c r="J32" s="170"/>
      <c r="K32" s="171"/>
      <c r="L32" s="19"/>
      <c r="M32" s="43"/>
      <c r="N32" s="43"/>
      <c r="O32" s="43"/>
      <c r="P32" s="43"/>
      <c r="Q32" s="43"/>
      <c r="R32" s="43"/>
      <c r="S32" s="43"/>
      <c r="T32" s="43"/>
      <c r="U32" s="43"/>
      <c r="V32" s="43"/>
      <c r="W32" s="43"/>
      <c r="X32" s="43"/>
      <c r="Y32" s="43"/>
      <c r="Z32" s="43"/>
    </row>
    <row r="33" spans="1:26" ht="36.75" customHeight="1" x14ac:dyDescent="0.15">
      <c r="B33" s="41">
        <v>1</v>
      </c>
      <c r="C33" s="172"/>
      <c r="D33" s="173"/>
      <c r="E33" s="173"/>
      <c r="F33" s="173"/>
      <c r="G33" s="174"/>
      <c r="H33" s="174"/>
      <c r="I33" s="174"/>
      <c r="J33" s="174"/>
      <c r="K33" s="174"/>
      <c r="L33" s="21"/>
      <c r="M33" s="43"/>
      <c r="N33" s="43"/>
      <c r="O33" s="43"/>
      <c r="P33" s="43"/>
      <c r="Q33" s="43"/>
      <c r="R33" s="43"/>
      <c r="S33" s="43"/>
      <c r="T33" s="43"/>
      <c r="U33" s="43"/>
      <c r="V33" s="43"/>
      <c r="W33" s="43"/>
      <c r="X33" s="43"/>
      <c r="Y33" s="43"/>
      <c r="Z33" s="43"/>
    </row>
    <row r="34" spans="1:26" ht="36.75" customHeight="1" x14ac:dyDescent="0.15">
      <c r="B34" s="41">
        <v>2</v>
      </c>
      <c r="C34" s="172"/>
      <c r="D34" s="173"/>
      <c r="E34" s="173"/>
      <c r="F34" s="173"/>
      <c r="G34" s="174"/>
      <c r="H34" s="174"/>
      <c r="I34" s="174"/>
      <c r="J34" s="174"/>
      <c r="K34" s="174"/>
      <c r="L34" s="21"/>
      <c r="M34" s="43"/>
      <c r="N34" s="43"/>
      <c r="O34" s="43"/>
      <c r="P34" s="43"/>
      <c r="Q34" s="43"/>
      <c r="R34" s="43"/>
      <c r="S34" s="43"/>
      <c r="T34" s="43"/>
      <c r="U34" s="43"/>
      <c r="V34" s="43"/>
      <c r="W34" s="43"/>
      <c r="X34" s="43"/>
      <c r="Y34" s="43"/>
      <c r="Z34" s="43"/>
    </row>
    <row r="35" spans="1:26" ht="36.75" customHeight="1" x14ac:dyDescent="0.15">
      <c r="B35" s="41">
        <v>3</v>
      </c>
      <c r="C35" s="172"/>
      <c r="D35" s="173"/>
      <c r="E35" s="173"/>
      <c r="F35" s="173"/>
      <c r="G35" s="174"/>
      <c r="H35" s="174"/>
      <c r="I35" s="174"/>
      <c r="J35" s="174"/>
      <c r="K35" s="174"/>
      <c r="L35" s="21"/>
      <c r="M35" s="43"/>
      <c r="N35" s="43"/>
      <c r="O35" s="43"/>
      <c r="P35" s="43"/>
      <c r="Q35" s="43"/>
      <c r="R35" s="43"/>
      <c r="S35" s="43"/>
      <c r="T35" s="43"/>
      <c r="U35" s="43"/>
      <c r="V35" s="43"/>
      <c r="W35" s="43"/>
      <c r="X35" s="43"/>
      <c r="Y35" s="43"/>
      <c r="Z35" s="43"/>
    </row>
    <row r="36" spans="1:26" ht="36.75" hidden="1" customHeight="1" x14ac:dyDescent="0.15">
      <c r="B36" s="41">
        <v>4</v>
      </c>
      <c r="C36" s="172"/>
      <c r="D36" s="173"/>
      <c r="E36" s="173"/>
      <c r="F36" s="173"/>
      <c r="G36" s="174"/>
      <c r="H36" s="174"/>
      <c r="I36" s="174"/>
      <c r="J36" s="174"/>
      <c r="K36" s="174"/>
      <c r="L36" s="23"/>
      <c r="M36" s="43"/>
      <c r="N36" s="43"/>
      <c r="O36" s="43"/>
      <c r="P36" s="43"/>
      <c r="Q36" s="43"/>
      <c r="R36" s="43"/>
      <c r="S36" s="43"/>
      <c r="T36" s="43"/>
      <c r="U36" s="43"/>
      <c r="V36" s="43"/>
      <c r="W36" s="43"/>
      <c r="X36" s="43"/>
      <c r="Y36" s="43"/>
      <c r="Z36" s="43"/>
    </row>
    <row r="37" spans="1:26" ht="36.75" hidden="1" customHeight="1" x14ac:dyDescent="0.15">
      <c r="B37" s="41">
        <v>5</v>
      </c>
      <c r="C37" s="172"/>
      <c r="D37" s="173"/>
      <c r="E37" s="173"/>
      <c r="F37" s="173"/>
      <c r="G37" s="174"/>
      <c r="H37" s="174"/>
      <c r="I37" s="174"/>
      <c r="J37" s="174"/>
      <c r="K37" s="174"/>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5" t="s">
        <v>444</v>
      </c>
      <c r="C43" s="155"/>
      <c r="D43" s="155"/>
      <c r="E43" s="155"/>
      <c r="F43" s="155"/>
      <c r="G43" s="155"/>
      <c r="H43" s="155"/>
      <c r="I43" s="155"/>
      <c r="J43" s="155"/>
      <c r="K43" s="155"/>
      <c r="L43" s="77"/>
      <c r="M43" s="43"/>
      <c r="N43" s="43"/>
      <c r="O43" s="43"/>
      <c r="P43" s="43"/>
      <c r="Q43" s="43"/>
      <c r="R43" s="43"/>
      <c r="S43" s="43"/>
      <c r="T43" s="43"/>
      <c r="U43" s="43"/>
      <c r="V43" s="43"/>
      <c r="W43" s="43"/>
      <c r="X43" s="43"/>
      <c r="Y43" s="43"/>
      <c r="Z43" s="43"/>
    </row>
    <row r="44" spans="1:26" ht="35.1" customHeight="1" x14ac:dyDescent="0.15">
      <c r="A44" s="21"/>
      <c r="B44" s="155" t="s">
        <v>445</v>
      </c>
      <c r="C44" s="155"/>
      <c r="D44" s="155"/>
      <c r="E44" s="155"/>
      <c r="F44" s="155"/>
      <c r="G44" s="155"/>
      <c r="H44" s="155"/>
      <c r="I44" s="155"/>
      <c r="J44" s="155"/>
      <c r="K44" s="155"/>
      <c r="L44" s="77"/>
      <c r="M44" s="43"/>
      <c r="N44" s="43"/>
      <c r="O44" s="43"/>
      <c r="P44" s="43"/>
      <c r="Q44" s="43"/>
      <c r="R44" s="43"/>
      <c r="S44" s="43"/>
      <c r="T44" s="43"/>
      <c r="U44" s="43"/>
      <c r="V44" s="43"/>
      <c r="W44" s="43"/>
      <c r="X44" s="43"/>
      <c r="Y44" s="43"/>
      <c r="Z44" s="43"/>
    </row>
    <row r="45" spans="1:26" ht="35.1" customHeight="1" x14ac:dyDescent="0.15">
      <c r="A45" s="21"/>
      <c r="B45" s="156" t="s">
        <v>460</v>
      </c>
      <c r="C45" s="156"/>
      <c r="D45" s="156"/>
      <c r="E45" s="156"/>
      <c r="F45" s="156"/>
      <c r="G45" s="156"/>
      <c r="H45" s="156"/>
      <c r="I45" s="156"/>
      <c r="J45" s="156"/>
      <c r="K45" s="156"/>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7" t="s">
        <v>433</v>
      </c>
      <c r="E46" s="158"/>
      <c r="F46" s="104" t="s">
        <v>431</v>
      </c>
      <c r="G46" s="159"/>
      <c r="H46" s="104" t="s">
        <v>432</v>
      </c>
      <c r="I46" s="159"/>
      <c r="J46" s="104" t="s">
        <v>434</v>
      </c>
      <c r="K46" s="159"/>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4" t="s">
        <v>449</v>
      </c>
      <c r="E47" s="185"/>
      <c r="F47" s="186" t="s">
        <v>458</v>
      </c>
      <c r="G47" s="187"/>
      <c r="H47" s="186" t="s">
        <v>457</v>
      </c>
      <c r="I47" s="187"/>
      <c r="J47" s="186" t="s">
        <v>454</v>
      </c>
      <c r="K47" s="188"/>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9" t="s">
        <v>449</v>
      </c>
      <c r="E48" s="190"/>
      <c r="F48" s="191" t="s">
        <v>458</v>
      </c>
      <c r="G48" s="192"/>
      <c r="H48" s="191" t="s">
        <v>452</v>
      </c>
      <c r="I48" s="192"/>
      <c r="J48" s="191" t="s">
        <v>455</v>
      </c>
      <c r="K48" s="193"/>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4" t="s">
        <v>450</v>
      </c>
      <c r="E49" s="195"/>
      <c r="F49" s="196" t="s">
        <v>451</v>
      </c>
      <c r="G49" s="197"/>
      <c r="H49" s="196" t="s">
        <v>453</v>
      </c>
      <c r="I49" s="197"/>
      <c r="J49" s="196" t="s">
        <v>456</v>
      </c>
      <c r="K49" s="198"/>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64"/>
      <c r="E50" s="165"/>
      <c r="F50" s="162"/>
      <c r="G50" s="163"/>
      <c r="H50" s="162"/>
      <c r="I50" s="163"/>
      <c r="J50" s="162"/>
      <c r="K50" s="163"/>
      <c r="L50" s="21"/>
      <c r="M50" s="43"/>
      <c r="N50" s="43"/>
      <c r="O50" s="43"/>
      <c r="P50" s="43"/>
      <c r="Q50" s="43"/>
      <c r="R50" s="43"/>
      <c r="S50" s="43"/>
      <c r="T50" s="43"/>
      <c r="U50" s="43"/>
      <c r="V50" s="43"/>
      <c r="W50" s="43"/>
      <c r="X50" s="43"/>
      <c r="Y50" s="43"/>
      <c r="Z50" s="43"/>
    </row>
    <row r="51" spans="1:26" ht="18.75" customHeight="1" x14ac:dyDescent="0.15">
      <c r="A51" s="22" t="s">
        <v>448</v>
      </c>
      <c r="B51" s="101" t="s">
        <v>464</v>
      </c>
      <c r="C51" s="101"/>
      <c r="D51" s="101"/>
      <c r="E51" s="101"/>
      <c r="F51" s="101"/>
      <c r="G51" s="101"/>
      <c r="H51" s="101"/>
      <c r="I51" s="101"/>
      <c r="J51" s="101"/>
      <c r="K51" s="101"/>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177" t="s">
        <v>10</v>
      </c>
      <c r="C53" s="177"/>
      <c r="D53" s="177"/>
      <c r="E53" s="177"/>
      <c r="F53" s="177"/>
      <c r="G53" s="177"/>
      <c r="H53" s="177"/>
      <c r="I53" s="177"/>
      <c r="J53" s="177"/>
      <c r="K53" s="177"/>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178" t="s">
        <v>9</v>
      </c>
      <c r="C55" s="178"/>
      <c r="D55" s="178"/>
      <c r="E55" s="178"/>
      <c r="F55" s="38" t="s">
        <v>6</v>
      </c>
      <c r="G55" s="179">
        <f>F13</f>
        <v>2</v>
      </c>
      <c r="H55" s="180"/>
      <c r="I55" s="20" t="s">
        <v>7</v>
      </c>
      <c r="J55" s="179">
        <f>I13</f>
        <v>2</v>
      </c>
      <c r="K55" s="180"/>
      <c r="L55" s="19"/>
      <c r="M55" s="32"/>
      <c r="W55" s="32"/>
      <c r="X55" s="32"/>
      <c r="Y55" s="32"/>
    </row>
    <row r="56" spans="1:26" ht="17.100000000000001" customHeight="1" x14ac:dyDescent="0.15">
      <c r="A56" s="19"/>
      <c r="B56" s="175" t="s">
        <v>8</v>
      </c>
      <c r="C56" s="175"/>
      <c r="D56" s="175"/>
      <c r="E56" s="175"/>
      <c r="F56" s="175"/>
      <c r="G56" s="176" t="str">
        <f>E17</f>
        <v>必須</v>
      </c>
      <c r="H56" s="176"/>
      <c r="I56" s="176"/>
      <c r="J56" s="176"/>
      <c r="K56" s="176"/>
      <c r="L56" s="19"/>
      <c r="M56" s="32"/>
      <c r="W56" s="32"/>
      <c r="X56" s="32"/>
      <c r="Y56" s="32"/>
    </row>
    <row r="57" spans="1:26" ht="17.100000000000001" customHeight="1" x14ac:dyDescent="0.15">
      <c r="A57" s="19"/>
      <c r="B57" s="175" t="s">
        <v>12</v>
      </c>
      <c r="C57" s="175"/>
      <c r="D57" s="175"/>
      <c r="E57" s="175"/>
      <c r="F57" s="175"/>
      <c r="G57" s="176">
        <f>J17</f>
        <v>10</v>
      </c>
      <c r="H57" s="176"/>
      <c r="I57" s="176"/>
      <c r="J57" s="176"/>
      <c r="K57" s="176"/>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5">
      <formula>#REF!="令和2年度の応募時に提出した"</formula>
    </cfRule>
    <cfRule type="expression" dxfId="22" priority="34">
      <formula>#REF!="令和3年度の応募時に提出した"</formula>
    </cfRule>
    <cfRule type="expression" dxfId="21" priority="33">
      <formula>#REF!="令和4年度の応募時に提出した"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20">
      <formula>#REF!="令和元年度の応募時に提出した"</formula>
    </cfRule>
    <cfRule type="expression" dxfId="17" priority="19">
      <formula>#REF!="令和2年度の応募時に提出した"</formula>
    </cfRule>
    <cfRule type="expression" dxfId="16" priority="18">
      <formula>#REF!="令和3年度の応募時に提出した"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4">
      <formula>#REF!="令和元年度の応募時に提出した"</formula>
    </cfRule>
    <cfRule type="expression" dxfId="5" priority="3">
      <formula>#REF!="令和2年度の応募時に提出した"</formula>
    </cfRule>
    <cfRule type="expression" dxfId="4" priority="2">
      <formula>#REF!="令和3年度の応募時に提出した"</formula>
    </cfRule>
  </conditionalFormatting>
  <conditionalFormatting sqref="J15">
    <cfRule type="expression" dxfId="3" priority="16">
      <formula>#REF!="令和元年度の応募時に提出した"</formula>
    </cfRule>
    <cfRule type="expression" dxfId="2" priority="15">
      <formula>#REF!="令和2年度の応募時に提出した"</formula>
    </cfRule>
    <cfRule type="expression" dxfId="1" priority="14">
      <formula>#REF!="令和3年度の応募時に提出した"</formula>
    </cfRule>
    <cfRule type="expression" dxfId="0" priority="13">
      <formula>#REF!="令和4年度の応募時に提出した"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ColWidth="8.875" defaultRowHeight="13.5" x14ac:dyDescent="0.15"/>
  <cols>
    <col min="6" max="6" width="17.125" bestFit="1" customWidth="1"/>
    <col min="7" max="7" width="31.625" bestFit="1" customWidth="1"/>
  </cols>
  <sheetData>
    <row r="1" spans="1:55" x14ac:dyDescent="0.15">
      <c r="AJ1" s="199" t="s">
        <v>606</v>
      </c>
      <c r="AK1" s="199"/>
      <c r="AL1" s="199"/>
      <c r="AM1" s="199"/>
      <c r="AN1" s="199"/>
      <c r="AO1" s="199" t="s">
        <v>607</v>
      </c>
      <c r="AP1" s="199"/>
      <c r="AQ1" s="199"/>
      <c r="AR1" s="199"/>
      <c r="AS1" s="199"/>
      <c r="AT1" s="199" t="s">
        <v>608</v>
      </c>
      <c r="AU1" s="199"/>
      <c r="AV1" s="199"/>
      <c r="AW1" s="199"/>
      <c r="AX1" s="199"/>
      <c r="AY1" s="199" t="s">
        <v>609</v>
      </c>
      <c r="AZ1" s="199"/>
      <c r="BA1" s="199"/>
      <c r="BB1" s="199"/>
      <c r="BC1" s="199"/>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2" t="s">
        <v>430</v>
      </c>
      <c r="AK2" s="92" t="s">
        <v>433</v>
      </c>
      <c r="AL2" s="92" t="s">
        <v>431</v>
      </c>
      <c r="AM2" s="92" t="s">
        <v>432</v>
      </c>
      <c r="AN2" s="92" t="s">
        <v>434</v>
      </c>
      <c r="AO2" s="92" t="s">
        <v>430</v>
      </c>
      <c r="AP2" s="92" t="s">
        <v>433</v>
      </c>
      <c r="AQ2" s="92" t="s">
        <v>431</v>
      </c>
      <c r="AR2" s="92" t="s">
        <v>432</v>
      </c>
      <c r="AS2" s="92" t="s">
        <v>434</v>
      </c>
      <c r="AT2" s="92" t="s">
        <v>430</v>
      </c>
      <c r="AU2" s="92" t="s">
        <v>433</v>
      </c>
      <c r="AV2" s="92" t="s">
        <v>431</v>
      </c>
      <c r="AW2" s="92" t="s">
        <v>432</v>
      </c>
      <c r="AX2" s="92" t="s">
        <v>434</v>
      </c>
      <c r="AY2" s="92" t="s">
        <v>430</v>
      </c>
      <c r="AZ2" s="92" t="s">
        <v>433</v>
      </c>
      <c r="BA2" s="92" t="s">
        <v>431</v>
      </c>
      <c r="BB2" s="92" t="s">
        <v>432</v>
      </c>
      <c r="BC2" s="92" t="s">
        <v>434</v>
      </c>
    </row>
    <row r="3" spans="1:55" ht="13.5" customHeight="1" x14ac:dyDescent="0.15">
      <c r="A3" s="71" t="str">
        <f>①会場条件に係るヒアリングシート!C2</f>
        <v>D054</v>
      </c>
      <c r="B3" s="71" t="str">
        <f>①会場条件に係るヒアリングシート!E2</f>
        <v>伝統芸能分野</v>
      </c>
      <c r="C3" s="71" t="str">
        <f>①会場条件に係るヒアリングシート!G2</f>
        <v>演芸</v>
      </c>
      <c r="D3" s="71" t="str">
        <f>①会場条件に係るヒアリングシート!I2</f>
        <v>A区分</v>
      </c>
      <c r="E3" s="71" t="str">
        <f>①会場条件に係るヒアリングシート!K2</f>
        <v>D</v>
      </c>
      <c r="F3" s="71" t="str">
        <f>①会場条件に係るヒアリングシート!C3</f>
        <v>一般社団法人 沖縄歌舞劇団　美</v>
      </c>
      <c r="G3" s="71" t="str">
        <f>①会場条件に係るヒアリングシート!H3</f>
        <v>株式会社CHURA</v>
      </c>
      <c r="H3" s="71" t="str">
        <f>①会場条件に係るヒアリングシート!E9</f>
        <v>2F以上可(エレベーター必須)</v>
      </c>
      <c r="I3" s="71">
        <f>①会場条件に係るヒアリングシート!J9</f>
        <v>60</v>
      </c>
      <c r="J3" s="71">
        <f>①会場条件に係るヒアリングシート!F10</f>
        <v>8</v>
      </c>
      <c r="K3" s="71">
        <f>①会場条件に係るヒアリングシート!I10</f>
        <v>4</v>
      </c>
      <c r="L3" s="71">
        <f>①会場条件に係るヒアリングシート!F11</f>
        <v>4</v>
      </c>
      <c r="M3" s="71" t="str">
        <f>①会場条件に係るヒアリングシート!F12</f>
        <v>条件が合えば可</v>
      </c>
      <c r="N3" s="71" t="str">
        <f>①会場条件に係るヒアリングシート!J12</f>
        <v>条件が合えば可</v>
      </c>
      <c r="O3" s="71">
        <f>①会場条件に係るヒアリングシート!F13</f>
        <v>1.5</v>
      </c>
      <c r="P3" s="71">
        <f>①会場条件に係るヒアリングシート!I13</f>
        <v>1.8</v>
      </c>
      <c r="Q3" s="71" t="str">
        <f>①会場条件に係るヒアリングシート!E14</f>
        <v>7割程度必要</v>
      </c>
      <c r="R3" s="71" t="str">
        <f>①会場条件に係るヒアリングシート!J14</f>
        <v>有無さえ分ればよい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応相談</v>
      </c>
      <c r="W3" s="71">
        <f>①会場条件に係るヒアリングシート!J17</f>
        <v>10</v>
      </c>
      <c r="X3" s="71" t="str">
        <f>①会場条件に係るヒアリングシート!E18</f>
        <v>中型トラック</v>
      </c>
      <c r="Y3" s="71">
        <f>①会場条件に係るヒアリングシート!H18</f>
        <v>1</v>
      </c>
      <c r="Z3" s="71">
        <f>①会場条件に係るヒアリングシート!F19</f>
        <v>8</v>
      </c>
      <c r="AA3" s="71">
        <f>①会場条件に係るヒアリングシート!I19</f>
        <v>4</v>
      </c>
      <c r="AB3" s="71" t="str">
        <f>①会場条件に係るヒアリングシート!E20</f>
        <v>出演者・スタッフは中型バスにて来校いたします。</v>
      </c>
      <c r="AC3" s="71" t="str">
        <f>①会場条件に係るヒアリングシート!E25</f>
        <v>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鑑賞対象となる児童・生徒全員</v>
      </c>
      <c r="AU3" s="90" t="str">
        <f>①会場条件に係るヒアリングシート!D49</f>
        <v>10〜15分</v>
      </c>
      <c r="AV3" s="90" t="str">
        <f>①会場条件に係るヒアリングシート!F49</f>
        <v>開演前</v>
      </c>
      <c r="AW3" s="90" t="str">
        <f>①会場条件に係るヒアリングシート!H49</f>
        <v>振り付け確認後、共演曲に合わせて練習</v>
      </c>
      <c r="AX3" s="90" t="str">
        <f>①会場条件に係るヒアリングシート!J49</f>
        <v>開演前の練習は希望校のみ。</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2024-12-11T07:47:56Z</dcterms:modified>
</cp:coreProperties>
</file>