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6" i="21" l="1"/>
  <c r="G55" i="21"/>
  <c r="J54" i="21"/>
  <c r="G54" i="21"/>
  <c r="H3" i="21"/>
  <c r="G3" i="15" s="1"/>
  <c r="C3" i="21"/>
  <c r="F3" i="15" s="1"/>
  <c r="K2" i="21"/>
  <c r="E3" i="15" s="1"/>
  <c r="I2" i="21"/>
  <c r="D3" i="15" s="1"/>
  <c r="G2" i="21"/>
  <c r="C3" i="15" s="1"/>
  <c r="E2" i="21"/>
  <c r="B3" i="15" s="1"/>
</calcChain>
</file>

<file path=xl/sharedStrings.xml><?xml version="1.0" encoding="utf-8"?>
<sst xmlns="http://schemas.openxmlformats.org/spreadsheetml/2006/main" count="1474" uniqueCount="630">
  <si>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</si>
  <si>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</si>
  <si>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</si>
  <si>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</si>
  <si>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</si>
  <si>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</si>
  <si>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</si>
  <si>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</si>
  <si>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</si>
  <si>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</si>
  <si>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</si>
  <si>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</si>
  <si>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</si>
  <si>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</si>
  <si>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</si>
  <si>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</si>
  <si>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</si>
  <si>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</si>
  <si>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</si>
  <si>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</si>
  <si>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</si>
  <si>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</si>
  <si>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</si>
  <si>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</si>
  <si>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</si>
  <si>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</si>
  <si>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</si>
  <si>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</si>
  <si>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</si>
  <si>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</si>
  <si>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</si>
  <si>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</si>
  <si>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</si>
  <si>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</si>
  <si>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</si>
  <si>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</si>
  <si>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</si>
  <si>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</si>
  <si>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</si>
  <si>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</si>
  <si>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</si>
  <si>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</si>
  <si>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</si>
  <si>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</si>
  <si>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</si>
  <si>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</si>
  <si>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</si>
  <si>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</si>
  <si>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</si>
  <si>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</si>
  <si>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</si>
  <si>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</si>
  <si>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</si>
  <si>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</si>
  <si>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</si>
  <si>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</si>
  <si>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</si>
  <si>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</si>
  <si>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</si>
  <si>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</si>
  <si>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</si>
  <si>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</si>
  <si>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</si>
  <si>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</si>
  <si>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</si>
  <si>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</si>
  <si>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</si>
  <si>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</si>
  <si>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</si>
  <si>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</si>
  <si>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</si>
  <si>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</si>
  <si>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</si>
  <si>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</si>
  <si>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</si>
  <si>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</si>
  <si>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</si>
  <si>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</si>
  <si>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</si>
  <si>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</si>
  <si>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</si>
  <si>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</si>
  <si>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</si>
  <si>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</si>
  <si>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</si>
  <si>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</si>
  <si>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</si>
  <si>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</si>
  <si>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</si>
  <si>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</si>
  <si>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</si>
  <si>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</si>
  <si>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</si>
  <si>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</si>
  <si>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</si>
  <si>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</si>
  <si>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</si>
  <si>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</si>
  <si>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</si>
  <si>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</si>
  <si>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</si>
  <si>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</si>
  <si>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</si>
  <si>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</si>
  <si>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</si>
  <si>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</si>
  <si>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</si>
  <si>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</si>
  <si>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</si>
  <si>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</si>
  <si>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</si>
  <si>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</si>
  <si>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</si>
  <si>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</si>
  <si>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</si>
  <si>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</si>
  <si>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</si>
  <si>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</si>
  <si>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</si>
  <si>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</si>
  <si>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</si>
  <si>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</si>
  <si>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</si>
  <si>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</si>
  <si>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</si>
  <si>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</si>
  <si>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</si>
  <si>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</si>
  <si>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</si>
  <si>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</si>
  <si>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</si>
  <si>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</si>
  <si>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</si>
  <si>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</si>
  <si>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</si>
  <si>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</si>
  <si>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</si>
  <si>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</si>
  <si>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</si>
  <si>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</si>
  <si>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</si>
  <si>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</si>
  <si>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</si>
  <si>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</si>
  <si>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</si>
  <si>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</si>
  <si>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</si>
  <si>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</si>
  <si>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</si>
  <si>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</si>
  <si>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</si>
  <si>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</si>
  <si>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</si>
  <si>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</si>
  <si>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</si>
  <si>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</si>
  <si>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</si>
  <si>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</si>
  <si>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</si>
  <si>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</si>
  <si>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</si>
  <si>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</si>
  <si>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</si>
  <si>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</si>
  <si>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</si>
  <si>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</si>
  <si>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</si>
  <si>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</si>
  <si>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</si>
  <si>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</si>
  <si>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</si>
  <si>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</si>
  <si>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</si>
  <si>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</si>
  <si>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</si>
  <si>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</si>
  <si>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</si>
  <si>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</si>
  <si>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</si>
  <si>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</si>
  <si>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</si>
  <si>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</si>
  <si>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</si>
  <si>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</si>
  <si>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</si>
  <si>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</si>
  <si>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</si>
  <si>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</si>
  <si>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</si>
  <si>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</si>
  <si>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</si>
  <si>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</si>
  <si>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</si>
  <si>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</si>
  <si>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</si>
  <si>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</si>
  <si>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</si>
  <si>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</si>
  <si>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</si>
  <si>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</si>
  <si>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</si>
  <si>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</si>
  <si>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</si>
  <si>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</si>
  <si>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</si>
  <si>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</si>
  <si>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</si>
  <si>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</si>
  <si>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</si>
  <si>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</si>
  <si>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</si>
  <si>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</si>
  <si>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</si>
  <si>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</si>
  <si>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</si>
  <si>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</si>
  <si>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</si>
  <si>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</si>
  <si>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</si>
  <si>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</si>
  <si>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</si>
  <si>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</si>
  <si>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</si>
  <si>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</si>
  <si>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</si>
  <si>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</si>
  <si>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</si>
  <si>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</si>
  <si>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</si>
  <si>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</si>
  <si>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</si>
  <si>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</si>
  <si>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</si>
  <si>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</si>
  <si>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</si>
  <si>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</si>
  <si>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</si>
  <si>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</si>
  <si>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</si>
  <si>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</si>
  <si>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</si>
  <si>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</si>
  <si>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</si>
  <si>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</si>
  <si>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</si>
  <si>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</si>
  <si>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</si>
  <si>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</si>
  <si>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</si>
  <si>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</si>
  <si>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</si>
  <si>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</si>
  <si>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</si>
  <si>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</si>
  <si>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</si>
  <si>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</si>
  <si>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</si>
  <si>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</si>
  <si>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</si>
  <si>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</si>
  <si>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</si>
  <si>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</si>
  <si>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</si>
  <si>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</si>
  <si>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</si>
  <si>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</si>
  <si>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</si>
  <si>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</si>
  <si>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</si>
  <si>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</si>
  <si>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</si>
  <si>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</si>
  <si>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</si>
  <si>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</si>
  <si>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</si>
  <si>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</si>
  <si>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</si>
  <si>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</si>
  <si>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</si>
  <si>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</si>
  <si>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</si>
  <si>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</si>
  <si>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</si>
  <si>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</si>
  <si>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</si>
  <si>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</si>
  <si>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</si>
  <si>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</si>
  <si>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</si>
  <si>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</si>
  <si>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</si>
  <si>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</si>
  <si>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</si>
  <si>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</si>
  <si>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</si>
  <si>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</si>
  <si>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</si>
  <si>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</si>
  <si>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</si>
  <si>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</si>
  <si>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</si>
  <si>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</si>
  <si>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</si>
  <si>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</si>
  <si>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</si>
  <si>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</si>
  <si>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</si>
  <si>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</si>
  <si>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</si>
  <si>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</si>
  <si>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</si>
  <si>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</si>
  <si>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</si>
  <si>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</si>
  <si>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</si>
  <si>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</si>
  <si>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</si>
  <si>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</si>
  <si>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</si>
  <si>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</si>
  <si>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</si>
  <si>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</si>
  <si>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</si>
  <si>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</si>
  <si>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</si>
  <si>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</si>
  <si>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</si>
  <si>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</si>
  <si>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</si>
  <si>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</si>
  <si>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</si>
  <si>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</si>
  <si>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</si>
  <si>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</si>
  <si>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</si>
  <si>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</si>
  <si>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</si>
  <si>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</si>
  <si>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</si>
  <si>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</si>
  <si>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</si>
  <si>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</si>
  <si>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</si>
  <si>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</si>
  <si>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</si>
  <si>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</si>
  <si>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</si>
  <si>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</si>
  <si>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</si>
  <si>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</si>
  <si>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</si>
  <si>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</si>
  <si>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</si>
  <si>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</si>
  <si>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</si>
  <si>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</si>
  <si>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</si>
  <si>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</si>
  <si>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</si>
  <si>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</si>
  <si>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</si>
  <si>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</si>
  <si>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</si>
  <si>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</si>
  <si>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</si>
  <si>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</si>
  <si>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</si>
  <si>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</si>
  <si>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</si>
  <si>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</si>
  <si>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</si>
  <si>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</si>
  <si>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</si>
  <si>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</si>
  <si>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</si>
  <si>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</si>
  <si>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</si>
  <si>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</si>
  <si>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</si>
  <si>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</si>
  <si>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</si>
  <si>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</si>
  <si>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</si>
  <si>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</si>
  <si>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</si>
  <si>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</si>
  <si>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</si>
  <si>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</si>
  <si>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</si>
  <si>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</si>
  <si>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</si>
  <si>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</si>
  <si>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</si>
  <si>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</si>
  <si>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</si>
  <si>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</si>
  <si>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</si>
  <si>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</si>
  <si>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</si>
  <si>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</si>
  <si>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</si>
  <si>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</si>
  <si>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</si>
  <si>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</si>
  <si>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</si>
  <si>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</si>
  <si>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</si>
  <si>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</si>
  <si>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</si>
  <si>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</si>
  <si>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</si>
  <si>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</si>
  <si>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</si>
  <si>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</si>
  <si>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</si>
  <si>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</si>
  <si>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</si>
  <si>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</si>
  <si>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</si>
  <si>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</si>
  <si>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</si>
  <si>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</si>
  <si>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</si>
  <si>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</si>
  <si>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</si>
  <si>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</si>
  <si>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</si>
  <si>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</si>
  <si>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</si>
  <si>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</si>
  <si>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</si>
  <si>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</si>
  <si>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</si>
  <si>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</si>
  <si>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</si>
  <si>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</si>
  <si>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</si>
  <si>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</si>
  <si>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</si>
  <si>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</si>
  <si>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</si>
  <si>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</si>
  <si>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</si>
  <si>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</si>
  <si>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</si>
  <si>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</si>
  <si>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</si>
  <si>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</si>
  <si>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</si>
  <si>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</si>
  <si>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</si>
  <si>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</si>
  <si>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</si>
  <si>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</si>
  <si>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</si>
  <si>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</si>
  <si>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</si>
  <si>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</si>
  <si>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</si>
  <si>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</si>
  <si>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</si>
  <si>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</si>
  <si>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</si>
  <si>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</si>
  <si>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</si>
  <si>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</si>
  <si>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</si>
  <si>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</si>
  <si>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</si>
  <si>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</si>
  <si>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</si>
  <si>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</si>
  <si>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</si>
  <si>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</si>
  <si>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</si>
  <si>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</si>
  <si>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</si>
  <si>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</si>
  <si>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</si>
  <si>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</si>
  <si>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</si>
  <si>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</si>
  <si>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</si>
  <si>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</si>
  <si>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</si>
  <si>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</si>
  <si>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</si>
  <si>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</si>
  <si>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</si>
  <si>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</si>
  <si>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</si>
  <si>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</si>
  <si>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</si>
  <si>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</si>
  <si>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</si>
  <si>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</si>
  <si>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</si>
  <si>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</si>
  <si>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</si>
  <si>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</si>
  <si>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</si>
  <si>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</si>
  <si>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</si>
  <si>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</si>
  <si>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</si>
  <si>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</si>
  <si>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</si>
  <si>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</si>
  <si>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</si>
  <si>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</si>
  <si>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</si>
  <si>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</si>
  <si>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</si>
  <si>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</si>
  <si>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</si>
  <si>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</si>
  <si>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</si>
  <si>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</si>
  <si>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</si>
  <si>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</si>
  <si>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</si>
  <si>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</si>
  <si>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</si>
  <si>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</si>
  <si>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</si>
  <si>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</si>
  <si>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</si>
  <si>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</si>
  <si>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</si>
  <si>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</si>
  <si>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</si>
  <si>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</si>
  <si>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</si>
  <si>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</si>
  <si>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</si>
  <si>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</si>
  <si>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</si>
  <si>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</si>
  <si>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</si>
  <si>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</si>
  <si>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</si>
  <si>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</si>
  <si>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</si>
  <si>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</si>
  <si>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</si>
  <si>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</si>
  <si>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</si>
  <si>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</si>
  <si>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</si>
  <si>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</si>
  <si>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</si>
  <si>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</si>
  <si>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</si>
  <si>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</si>
  <si>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</si>
  <si>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</si>
  <si>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</si>
  <si>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</si>
  <si>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</si>
  <si>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</si>
  <si>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</si>
  <si>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</si>
  <si>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</si>
  <si>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</si>
  <si>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</si>
  <si>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</si>
  <si>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</si>
  <si>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</si>
  <si>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</si>
  <si>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</si>
  <si>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</si>
  <si>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</si>
  <si>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</si>
  <si>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</si>
  <si>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</si>
  <si>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</si>
  <si>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</si>
  <si>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</si>
  <si>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</si>
  <si>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</si>
  <si>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</si>
  <si>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</si>
  <si>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</si>
  <si>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</si>
  <si>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</si>
  <si>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</si>
  <si>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</si>
  <si>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</si>
  <si>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</si>
  <si>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</si>
  <si>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</si>
  <si>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</si>
  <si>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</si>
  <si>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</si>
  <si>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</si>
  <si>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</si>
  <si>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</si>
  <si>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</si>
  <si>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</si>
  <si>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</si>
  <si>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</si>
  <si>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</si>
  <si>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</si>
  <si>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</si>
  <si>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</si>
  <si>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</si>
  <si>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</si>
  <si>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</si>
  <si>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</si>
  <si>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</si>
  <si>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</si>
  <si>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</si>
  <si>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</si>
  <si>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指定なし</t>
    <rPh sb="0" eb="2">
      <t>シテイ</t>
    </rPh>
    <phoneticPr fontId="1"/>
  </si>
  <si>
    <t>可</t>
  </si>
  <si>
    <t>なし</t>
  </si>
  <si>
    <t>不要</t>
  </si>
  <si>
    <t>搬入は、できる限り階段のない屋根がある経路が望ましいです。</t>
    <phoneticPr fontId="1"/>
  </si>
  <si>
    <t>共演、参加又は体験対象となる児童・生徒</t>
    <phoneticPr fontId="1"/>
  </si>
  <si>
    <t>30分程度</t>
    <phoneticPr fontId="1"/>
  </si>
  <si>
    <t>鑑賞対象となる児童・生徒全員</t>
    <phoneticPr fontId="1"/>
  </si>
  <si>
    <t>30～60分程度</t>
    <phoneticPr fontId="1"/>
  </si>
  <si>
    <t>セリフ等の練習</t>
    <rPh sb="3" eb="4">
      <t>トウ</t>
    </rPh>
    <phoneticPr fontId="1"/>
  </si>
  <si>
    <t>資料をお渡しします。
※ワークショップ自体は、前半が鑑賞対象となる児童・生徒全員、後半は共演希望対象者のみ参加。</t>
    <rPh sb="0" eb="2">
      <t>シリョウ</t>
    </rPh>
    <phoneticPr fontId="1"/>
  </si>
  <si>
    <t>共演部分、児童・生徒の実演部分含むリハーサル</t>
    <rPh sb="8" eb="10">
      <t>セイト</t>
    </rPh>
    <rPh sb="11" eb="13">
      <t>ジツエン</t>
    </rPh>
    <phoneticPr fontId="1"/>
  </si>
  <si>
    <t>本公演前で要調整</t>
    <rPh sb="5" eb="8">
      <t>ヨウチョウセイ</t>
    </rPh>
    <phoneticPr fontId="1"/>
  </si>
  <si>
    <t>要</t>
    <phoneticPr fontId="1"/>
  </si>
  <si>
    <t>電源(コンセント)の各位置および容量の情報をご提供頂けると有り難いです。</t>
    <rPh sb="0" eb="2">
      <t>デンゲn</t>
    </rPh>
    <rPh sb="10" eb="11">
      <t xml:space="preserve">カク </t>
    </rPh>
    <rPh sb="11" eb="13">
      <t>イチ</t>
    </rPh>
    <rPh sb="16" eb="18">
      <t>ヨウリョウ</t>
    </rPh>
    <rPh sb="19" eb="21">
      <t>ジョウホウ</t>
    </rPh>
    <rPh sb="25" eb="26">
      <t>イタダケルト</t>
    </rPh>
    <rPh sb="29" eb="30">
      <t xml:space="preserve">アリガタイデス </t>
    </rPh>
    <phoneticPr fontId="1"/>
  </si>
  <si>
    <t>代表児童・生徒含め参加・共演を行う児童・生徒の参加が必須となります。</t>
    <rPh sb="5" eb="7">
      <t>セイト</t>
    </rPh>
    <rPh sb="20" eb="22">
      <t>セイト</t>
    </rPh>
    <phoneticPr fontId="1"/>
  </si>
  <si>
    <t>三味線が温度・湿度に影響を受けるため、室温調整ができる控え室が好ましいです。</t>
    <rPh sb="4" eb="6">
      <t>オンド</t>
    </rPh>
    <rPh sb="7" eb="9">
      <t>シツド</t>
    </rPh>
    <rPh sb="10" eb="12">
      <t>エイキョウ</t>
    </rPh>
    <rPh sb="13" eb="14">
      <t>_x0000__x0004__x0002_</t>
    </rPh>
    <rPh sb="27" eb="28">
      <t>_x0003__x0007__x0002_</t>
    </rPh>
    <rPh sb="31" eb="32">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</si>
</sst>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6" borderId="5" xfId="1" applyFont="1" applyFill="1" applyBorder="1" applyAlignment="1">
      <alignment horizontal="left" vertical="center" wrapText="1"/>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5" xfId="1" applyFont="1" applyFill="1" applyBorder="1" applyAlignment="1">
      <alignment horizontal="left" vertical="center" wrapText="1"/>
    </xf>
    <xf numFmtId="0" fontId="26" fillId="5" borderId="5" xfId="0" applyFont="1" applyFill="1" applyBorder="1" applyAlignment="1">
      <alignment horizontal="left" vertical="center" wrapText="1"/>
    </xf>
    <xf numFmtId="0" fontId="21" fillId="5" borderId="5"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CC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58</xdr:row>
      <xdr:rowOff>30543</xdr:rowOff>
    </xdr:from>
    <xdr:to>
      <xdr:col>10</xdr:col>
      <xdr:colOff>628649</xdr:colOff>
      <xdr:row>96</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19161416"/>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188737</xdr:colOff>
      <xdr:row>58</xdr:row>
      <xdr:rowOff>53927</xdr:rowOff>
    </xdr:from>
    <xdr:to>
      <xdr:col>8</xdr:col>
      <xdr:colOff>747890</xdr:colOff>
      <xdr:row>66</xdr:row>
      <xdr:rowOff>211667</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051404" y="18962816"/>
          <a:ext cx="4721930" cy="197807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70</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809625</xdr:colOff>
      <xdr:row>65</xdr:row>
      <xdr:rowOff>60982</xdr:rowOff>
    </xdr:from>
    <xdr:to>
      <xdr:col>9</xdr:col>
      <xdr:colOff>182054</xdr:colOff>
      <xdr:row>67</xdr:row>
      <xdr:rowOff>27752</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34012" y="20764378"/>
          <a:ext cx="5159316" cy="452006"/>
          <a:chOff x="1076477" y="14530590"/>
          <a:chExt cx="4160761" cy="540076"/>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530590"/>
            <a:ext cx="1056317" cy="3355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8</xdr:col>
      <xdr:colOff>128888</xdr:colOff>
      <xdr:row>57</xdr:row>
      <xdr:rowOff>129503</xdr:rowOff>
    </xdr:from>
    <xdr:to>
      <xdr:col>9</xdr:col>
      <xdr:colOff>130047</xdr:colOff>
      <xdr:row>66</xdr:row>
      <xdr:rowOff>165580</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13463" y="19107616"/>
          <a:ext cx="827858" cy="2003978"/>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　ｍ</a:t>
            </a:r>
          </a:p>
        </xdr:txBody>
      </xdr:sp>
    </xdr:grpSp>
    <xdr:clientData/>
  </xdr:twoCellAnchor>
  <xdr:twoCellAnchor>
    <xdr:from>
      <xdr:col>3</xdr:col>
      <xdr:colOff>0</xdr:colOff>
      <xdr:row>73</xdr:row>
      <xdr:rowOff>222250</xdr:rowOff>
    </xdr:from>
    <xdr:to>
      <xdr:col>9</xdr:col>
      <xdr:colOff>285750</xdr:colOff>
      <xdr:row>91</xdr:row>
      <xdr:rowOff>79375</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62667" y="22630694"/>
          <a:ext cx="5281083" cy="409045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69</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70</xdr:row>
      <xdr:rowOff>93608</xdr:rowOff>
    </xdr:from>
    <xdr:to>
      <xdr:col>19</xdr:col>
      <xdr:colOff>343927</xdr:colOff>
      <xdr:row>78</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2010094"/>
          <a:ext cx="723211" cy="184733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370499</xdr:colOff>
      <xdr:row>96</xdr:row>
      <xdr:rowOff>96622</xdr:rowOff>
    </xdr:from>
    <xdr:to>
      <xdr:col>6</xdr:col>
      <xdr:colOff>508000</xdr:colOff>
      <xdr:row>103</xdr:row>
      <xdr:rowOff>84667</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898277" y="27881400"/>
          <a:ext cx="970056" cy="139915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69</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78</xdr:row>
      <xdr:rowOff>82826</xdr:rowOff>
    </xdr:from>
    <xdr:to>
      <xdr:col>18</xdr:col>
      <xdr:colOff>99392</xdr:colOff>
      <xdr:row>87</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180915</xdr:colOff>
      <xdr:row>69</xdr:row>
      <xdr:rowOff>120111</xdr:rowOff>
    </xdr:from>
    <xdr:to>
      <xdr:col>20</xdr:col>
      <xdr:colOff>393580</xdr:colOff>
      <xdr:row>73</xdr:row>
      <xdr:rowOff>196737</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848665" y="22948361"/>
          <a:ext cx="4657665" cy="10291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98032</xdr:colOff>
      <xdr:row>67</xdr:row>
      <xdr:rowOff>176605</xdr:rowOff>
    </xdr:from>
    <xdr:to>
      <xdr:col>8</xdr:col>
      <xdr:colOff>144907</xdr:colOff>
      <xdr:row>73</xdr:row>
      <xdr:rowOff>169334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55909" y="21365237"/>
          <a:ext cx="873573" cy="1448437"/>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3〜5 </a:t>
            </a:r>
            <a:r>
              <a:rPr kumimoji="1" lang="ja-JP" altLang="en-US" sz="1400" b="1"/>
              <a:t>ｍ</a:t>
            </a:r>
          </a:p>
        </xdr:txBody>
      </xdr:sp>
    </xdr:grpSp>
    <xdr:clientData/>
  </xdr:twoCellAnchor>
  <xdr:twoCellAnchor>
    <xdr:from>
      <xdr:col>20</xdr:col>
      <xdr:colOff>359753</xdr:colOff>
      <xdr:row>70</xdr:row>
      <xdr:rowOff>86706</xdr:rowOff>
    </xdr:from>
    <xdr:to>
      <xdr:col>22</xdr:col>
      <xdr:colOff>46856</xdr:colOff>
      <xdr:row>78</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2003192"/>
          <a:ext cx="765405" cy="185423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70</xdr:row>
      <xdr:rowOff>86706</xdr:rowOff>
    </xdr:from>
    <xdr:to>
      <xdr:col>23</xdr:col>
      <xdr:colOff>192328</xdr:colOff>
      <xdr:row>78</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2003192"/>
          <a:ext cx="723211" cy="185423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70</xdr:row>
      <xdr:rowOff>86706</xdr:rowOff>
    </xdr:from>
    <xdr:to>
      <xdr:col>24</xdr:col>
      <xdr:colOff>220291</xdr:colOff>
      <xdr:row>78</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2003192"/>
          <a:ext cx="587729" cy="185423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67</xdr:row>
      <xdr:rowOff>87643</xdr:rowOff>
    </xdr:from>
    <xdr:to>
      <xdr:col>24</xdr:col>
      <xdr:colOff>295136</xdr:colOff>
      <xdr:row>68</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1276275"/>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64</xdr:row>
      <xdr:rowOff>66385</xdr:rowOff>
    </xdr:from>
    <xdr:to>
      <xdr:col>24</xdr:col>
      <xdr:colOff>288234</xdr:colOff>
      <xdr:row>65</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0545135"/>
          <a:ext cx="4553494"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62</xdr:row>
      <xdr:rowOff>115805</xdr:rowOff>
    </xdr:from>
    <xdr:to>
      <xdr:col>24</xdr:col>
      <xdr:colOff>297897</xdr:colOff>
      <xdr:row>63</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0145263"/>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60</xdr:row>
      <xdr:rowOff>142309</xdr:rowOff>
    </xdr:from>
    <xdr:to>
      <xdr:col>24</xdr:col>
      <xdr:colOff>294861</xdr:colOff>
      <xdr:row>61</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67187" y="19722474"/>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15875</xdr:colOff>
      <xdr:row>67</xdr:row>
      <xdr:rowOff>187298</xdr:rowOff>
    </xdr:from>
    <xdr:to>
      <xdr:col>3</xdr:col>
      <xdr:colOff>0</xdr:colOff>
      <xdr:row>84</xdr:row>
      <xdr:rowOff>31750</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1047750" y="22539298"/>
          <a:ext cx="809625" cy="379732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279867</xdr:colOff>
      <xdr:row>73</xdr:row>
      <xdr:rowOff>43076</xdr:rowOff>
    </xdr:from>
    <xdr:to>
      <xdr:col>10</xdr:col>
      <xdr:colOff>155863</xdr:colOff>
      <xdr:row>83</xdr:row>
      <xdr:rowOff>161635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37867" y="23468803"/>
          <a:ext cx="707269" cy="24507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58</xdr:row>
      <xdr:rowOff>0</xdr:rowOff>
    </xdr:from>
    <xdr:to>
      <xdr:col>19</xdr:col>
      <xdr:colOff>265043</xdr:colOff>
      <xdr:row>59</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19130873"/>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58</xdr:row>
      <xdr:rowOff>9662</xdr:rowOff>
    </xdr:from>
    <xdr:to>
      <xdr:col>24</xdr:col>
      <xdr:colOff>284921</xdr:colOff>
      <xdr:row>59</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19140535"/>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39753</xdr:colOff>
      <xdr:row>59</xdr:row>
      <xdr:rowOff>213690</xdr:rowOff>
    </xdr:from>
    <xdr:to>
      <xdr:col>5</xdr:col>
      <xdr:colOff>127000</xdr:colOff>
      <xdr:row>63</xdr:row>
      <xdr:rowOff>63500</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1897128" y="20755940"/>
          <a:ext cx="1738247" cy="73881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場所はどこでも対応可</a:t>
          </a:r>
          <a:endParaRPr lang="ja-JP" altLang="ja-JP" sz="1200">
            <a:solidFill>
              <a:srgbClr val="FF0000"/>
            </a:solidFill>
            <a:effectLst/>
          </a:endParaRPr>
        </a:p>
      </xdr:txBody>
    </xdr:sp>
    <xdr:clientData/>
  </xdr:twoCellAnchor>
  <xdr:twoCellAnchor>
    <xdr:from>
      <xdr:col>19</xdr:col>
      <xdr:colOff>1894</xdr:colOff>
      <xdr:row>78</xdr:row>
      <xdr:rowOff>117162</xdr:rowOff>
    </xdr:from>
    <xdr:to>
      <xdr:col>24</xdr:col>
      <xdr:colOff>397566</xdr:colOff>
      <xdr:row>88</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55</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53</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55</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53</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55</xdr:row>
      <xdr:rowOff>0</xdr:rowOff>
    </xdr:from>
    <xdr:to>
      <xdr:col>13</xdr:col>
      <xdr:colOff>152401</xdr:colOff>
      <xdr:row>55</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55</xdr:row>
      <xdr:rowOff>0</xdr:rowOff>
    </xdr:from>
    <xdr:to>
      <xdr:col>14</xdr:col>
      <xdr:colOff>453888</xdr:colOff>
      <xdr:row>55</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56</xdr:row>
      <xdr:rowOff>154057</xdr:rowOff>
    </xdr:from>
    <xdr:to>
      <xdr:col>18</xdr:col>
      <xdr:colOff>19879</xdr:colOff>
      <xdr:row>56</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55</xdr:row>
      <xdr:rowOff>115957</xdr:rowOff>
    </xdr:from>
    <xdr:to>
      <xdr:col>18</xdr:col>
      <xdr:colOff>19878</xdr:colOff>
      <xdr:row>55</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60</xdr:row>
      <xdr:rowOff>202347</xdr:rowOff>
    </xdr:from>
    <xdr:to>
      <xdr:col>15</xdr:col>
      <xdr:colOff>114301</xdr:colOff>
      <xdr:row>68</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60</xdr:row>
      <xdr:rowOff>197378</xdr:rowOff>
    </xdr:from>
    <xdr:to>
      <xdr:col>14</xdr:col>
      <xdr:colOff>415288</xdr:colOff>
      <xdr:row>68</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60</xdr:row>
      <xdr:rowOff>210379</xdr:rowOff>
    </xdr:from>
    <xdr:to>
      <xdr:col>14</xdr:col>
      <xdr:colOff>163997</xdr:colOff>
      <xdr:row>68</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55</xdr:row>
      <xdr:rowOff>0</xdr:rowOff>
    </xdr:from>
    <xdr:to>
      <xdr:col>19</xdr:col>
      <xdr:colOff>182218</xdr:colOff>
      <xdr:row>56</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55</xdr:row>
      <xdr:rowOff>0</xdr:rowOff>
    </xdr:from>
    <xdr:to>
      <xdr:col>20</xdr:col>
      <xdr:colOff>467139</xdr:colOff>
      <xdr:row>56</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89</xdr:row>
      <xdr:rowOff>21470</xdr:rowOff>
    </xdr:from>
    <xdr:to>
      <xdr:col>14</xdr:col>
      <xdr:colOff>780</xdr:colOff>
      <xdr:row>94</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90</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89</xdr:row>
      <xdr:rowOff>24783</xdr:rowOff>
    </xdr:from>
    <xdr:to>
      <xdr:col>17</xdr:col>
      <xdr:colOff>16564</xdr:colOff>
      <xdr:row>93</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128</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51385</xdr:colOff>
      <xdr:row>97</xdr:row>
      <xdr:rowOff>64268</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248941" y="28088935"/>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94</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58</xdr:row>
      <xdr:rowOff>57979</xdr:rowOff>
    </xdr:from>
    <xdr:to>
      <xdr:col>1</xdr:col>
      <xdr:colOff>212911</xdr:colOff>
      <xdr:row>64</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65</xdr:row>
      <xdr:rowOff>6723</xdr:rowOff>
    </xdr:from>
    <xdr:to>
      <xdr:col>1</xdr:col>
      <xdr:colOff>179294</xdr:colOff>
      <xdr:row>95</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60</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78</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69</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57</xdr:row>
      <xdr:rowOff>11206</xdr:rowOff>
    </xdr:from>
    <xdr:to>
      <xdr:col>26</xdr:col>
      <xdr:colOff>0</xdr:colOff>
      <xdr:row>64</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65</xdr:row>
      <xdr:rowOff>6723</xdr:rowOff>
    </xdr:from>
    <xdr:to>
      <xdr:col>26</xdr:col>
      <xdr:colOff>0</xdr:colOff>
      <xdr:row>95</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58</xdr:row>
      <xdr:rowOff>83329</xdr:rowOff>
    </xdr:from>
    <xdr:to>
      <xdr:col>31</xdr:col>
      <xdr:colOff>142875</xdr:colOff>
      <xdr:row>64</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19214202"/>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67</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15</xdr:col>
      <xdr:colOff>24837</xdr:colOff>
      <xdr:row>94</xdr:row>
      <xdr:rowOff>41090</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0396504" y="27360201"/>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1</xdr:col>
      <xdr:colOff>476252</xdr:colOff>
      <xdr:row>68</xdr:row>
      <xdr:rowOff>142876</xdr:rowOff>
    </xdr:from>
    <xdr:ext cx="325730" cy="2767937"/>
    <xdr:sp macro="" textlink="">
      <xdr:nvSpPr>
        <xdr:cNvPr id="96" name="テキスト ボックス 95">
          <a:extLst>
            <a:ext uri="{FF2B5EF4-FFF2-40B4-BE49-F238E27FC236}">
              <a16:creationId xmlns:a16="http://schemas.microsoft.com/office/drawing/2014/main" id="{EF30197A-4DFF-42EA-AB19-C2937F0FBF25}"/>
            </a:ext>
          </a:extLst>
        </xdr:cNvPr>
        <xdr:cNvSpPr txBox="1"/>
      </xdr:nvSpPr>
      <xdr:spPr>
        <a:xfrm rot="16200000">
          <a:off x="-538477" y="23954105"/>
          <a:ext cx="2767937"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a:t>
          </a:r>
          <a:r>
            <a:rPr kumimoji="1" lang="en-US" altLang="ja-JP" sz="1400"/>
            <a:t>WS</a:t>
          </a:r>
          <a:r>
            <a:rPr kumimoji="1" lang="ja-JP" altLang="en-US" sz="1400"/>
            <a:t>発表者　待機スペース</a:t>
          </a:r>
        </a:p>
      </xdr:txBody>
    </xdr:sp>
    <xdr:clientData/>
  </xdr:oneCellAnchor>
  <xdr:oneCellAnchor>
    <xdr:from>
      <xdr:col>10</xdr:col>
      <xdr:colOff>168743</xdr:colOff>
      <xdr:row>73</xdr:row>
      <xdr:rowOff>193171</xdr:rowOff>
    </xdr:from>
    <xdr:ext cx="325730" cy="2475009"/>
    <xdr:sp macro="" textlink="">
      <xdr:nvSpPr>
        <xdr:cNvPr id="97" name="テキスト ボックス 96">
          <a:extLst>
            <a:ext uri="{FF2B5EF4-FFF2-40B4-BE49-F238E27FC236}">
              <a16:creationId xmlns:a16="http://schemas.microsoft.com/office/drawing/2014/main" id="{7376B78B-7F3E-4E1B-8D7A-15418222BF4E}"/>
            </a:ext>
          </a:extLst>
        </xdr:cNvPr>
        <xdr:cNvSpPr txBox="1"/>
      </xdr:nvSpPr>
      <xdr:spPr>
        <a:xfrm rot="5400000">
          <a:off x="6783376" y="24693538"/>
          <a:ext cx="247500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オペレーション位置</a:t>
          </a:r>
        </a:p>
      </xdr:txBody>
    </xdr:sp>
    <xdr:clientData/>
  </xdr:oneCellAnchor>
  <xdr:oneCellAnchor>
    <xdr:from>
      <xdr:col>2</xdr:col>
      <xdr:colOff>736540</xdr:colOff>
      <xdr:row>92</xdr:row>
      <xdr:rowOff>167736</xdr:rowOff>
    </xdr:from>
    <xdr:ext cx="5390209" cy="340413"/>
    <xdr:sp macro="" textlink="">
      <xdr:nvSpPr>
        <xdr:cNvPr id="98" name="テキスト ボックス 97">
          <a:extLst>
            <a:ext uri="{FF2B5EF4-FFF2-40B4-BE49-F238E27FC236}">
              <a16:creationId xmlns:a16="http://schemas.microsoft.com/office/drawing/2014/main" id="{A13D2567-0349-4FFD-9AF7-2A8B12B12877}"/>
            </a:ext>
          </a:extLst>
        </xdr:cNvPr>
        <xdr:cNvSpPr txBox="1"/>
      </xdr:nvSpPr>
      <xdr:spPr>
        <a:xfrm>
          <a:off x="1768415" y="28377611"/>
          <a:ext cx="5390209" cy="340413"/>
        </a:xfrm>
        <a:prstGeom prst="rect">
          <a:avLst/>
        </a:prstGeom>
        <a:solidFill>
          <a:schemeClr val="bg1"/>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フロア使用時・・・舞台に必要な面積</a:t>
          </a:r>
          <a:r>
            <a:rPr kumimoji="1" lang="en-US" altLang="ja-JP" sz="1400"/>
            <a:t>(8</a:t>
          </a:r>
          <a:r>
            <a:rPr kumimoji="1" lang="ja-JP" altLang="en-US" sz="1400"/>
            <a:t>ｍ</a:t>
          </a:r>
          <a:r>
            <a:rPr kumimoji="1" lang="en-US" altLang="ja-JP" sz="1400"/>
            <a:t>×5m)</a:t>
          </a:r>
          <a:r>
            <a:rPr kumimoji="1" lang="ja-JP" altLang="en-US" sz="1400"/>
            <a:t>を鑑賞位置の中で確保</a:t>
          </a:r>
        </a:p>
      </xdr:txBody>
    </xdr:sp>
    <xdr:clientData/>
  </xdr:oneCellAnchor>
  <xdr:twoCellAnchor>
    <xdr:from>
      <xdr:col>7</xdr:col>
      <xdr:colOff>787655</xdr:colOff>
      <xdr:row>67</xdr:row>
      <xdr:rowOff>112317</xdr:rowOff>
    </xdr:from>
    <xdr:to>
      <xdr:col>8</xdr:col>
      <xdr:colOff>753020</xdr:colOff>
      <xdr:row>69</xdr:row>
      <xdr:rowOff>57727</xdr:rowOff>
    </xdr:to>
    <xdr:sp macro="" textlink="">
      <xdr:nvSpPr>
        <xdr:cNvPr id="100" name="テキスト ボックス 99">
          <a:extLst>
            <a:ext uri="{FF2B5EF4-FFF2-40B4-BE49-F238E27FC236}">
              <a16:creationId xmlns:a16="http://schemas.microsoft.com/office/drawing/2014/main" id="{5842F1F9-2A89-4414-9537-8D8C9D314980}"/>
            </a:ext>
          </a:extLst>
        </xdr:cNvPr>
        <xdr:cNvSpPr txBox="1"/>
      </xdr:nvSpPr>
      <xdr:spPr>
        <a:xfrm>
          <a:off x="5980544" y="21081428"/>
          <a:ext cx="797920" cy="4251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音響機材</a:t>
          </a:r>
          <a:r>
            <a:rPr kumimoji="1" lang="en-US" altLang="ja-JP" sz="900">
              <a:solidFill>
                <a:schemeClr val="bg2">
                  <a:lumMod val="25000"/>
                </a:schemeClr>
              </a:solidFill>
            </a:rPr>
            <a:t/>
          </a:r>
          <a:br>
            <a:rPr kumimoji="1" lang="en-US" altLang="ja-JP" sz="900">
              <a:solidFill>
                <a:schemeClr val="bg2">
                  <a:lumMod val="25000"/>
                </a:schemeClr>
              </a:solidFill>
            </a:rPr>
          </a:br>
          <a:r>
            <a:rPr kumimoji="1" lang="en-US" altLang="ja-JP" sz="900">
              <a:solidFill>
                <a:schemeClr val="bg2">
                  <a:lumMod val="25000"/>
                </a:schemeClr>
              </a:solidFill>
            </a:rPr>
            <a:t>(</a:t>
          </a:r>
          <a:r>
            <a:rPr kumimoji="1" lang="ja-JP" altLang="en-US" sz="900">
              <a:solidFill>
                <a:schemeClr val="bg2">
                  <a:lumMod val="25000"/>
                </a:schemeClr>
              </a:solidFill>
            </a:rPr>
            <a:t>スピーカー</a:t>
          </a:r>
          <a:r>
            <a:rPr kumimoji="1" lang="en-US" altLang="ja-JP" sz="900">
              <a:solidFill>
                <a:schemeClr val="bg2">
                  <a:lumMod val="25000"/>
                </a:schemeClr>
              </a:solidFill>
            </a:rPr>
            <a:t>)</a:t>
          </a:r>
          <a:endParaRPr kumimoji="1" lang="ja-JP" altLang="en-US" sz="900">
            <a:solidFill>
              <a:schemeClr val="bg2">
                <a:lumMod val="25000"/>
              </a:schemeClr>
            </a:solidFill>
          </a:endParaRPr>
        </a:p>
      </xdr:txBody>
    </xdr:sp>
    <xdr:clientData/>
  </xdr:twoCellAnchor>
  <xdr:twoCellAnchor>
    <xdr:from>
      <xdr:col>3</xdr:col>
      <xdr:colOff>197298</xdr:colOff>
      <xdr:row>67</xdr:row>
      <xdr:rowOff>114627</xdr:rowOff>
    </xdr:from>
    <xdr:to>
      <xdr:col>4</xdr:col>
      <xdr:colOff>161380</xdr:colOff>
      <xdr:row>69</xdr:row>
      <xdr:rowOff>60037</xdr:rowOff>
    </xdr:to>
    <xdr:sp macro="" textlink="">
      <xdr:nvSpPr>
        <xdr:cNvPr id="101" name="テキスト ボックス 100">
          <a:extLst>
            <a:ext uri="{FF2B5EF4-FFF2-40B4-BE49-F238E27FC236}">
              <a16:creationId xmlns:a16="http://schemas.microsoft.com/office/drawing/2014/main" id="{8410CBBC-95B2-C144-9F88-1FF5A8AB50B8}"/>
            </a:ext>
          </a:extLst>
        </xdr:cNvPr>
        <xdr:cNvSpPr txBox="1"/>
      </xdr:nvSpPr>
      <xdr:spPr>
        <a:xfrm>
          <a:off x="2059965" y="21083738"/>
          <a:ext cx="796637" cy="4251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音響機材</a:t>
          </a:r>
          <a:r>
            <a:rPr kumimoji="1" lang="en-US" altLang="ja-JP" sz="900">
              <a:solidFill>
                <a:schemeClr val="bg2">
                  <a:lumMod val="25000"/>
                </a:schemeClr>
              </a:solidFill>
            </a:rPr>
            <a:t/>
          </a:r>
          <a:br>
            <a:rPr kumimoji="1" lang="en-US" altLang="ja-JP" sz="900">
              <a:solidFill>
                <a:schemeClr val="bg2">
                  <a:lumMod val="25000"/>
                </a:schemeClr>
              </a:solidFill>
            </a:rPr>
          </a:br>
          <a:r>
            <a:rPr kumimoji="1" lang="en-US" altLang="ja-JP" sz="900">
              <a:solidFill>
                <a:schemeClr val="bg2">
                  <a:lumMod val="25000"/>
                </a:schemeClr>
              </a:solidFill>
            </a:rPr>
            <a:t>(</a:t>
          </a:r>
          <a:r>
            <a:rPr kumimoji="1" lang="ja-JP" altLang="en-US" sz="900">
              <a:solidFill>
                <a:schemeClr val="bg2">
                  <a:lumMod val="25000"/>
                </a:schemeClr>
              </a:solidFill>
            </a:rPr>
            <a:t>スピーカー</a:t>
          </a:r>
          <a:r>
            <a:rPr kumimoji="1" lang="en-US" altLang="ja-JP" sz="900">
              <a:solidFill>
                <a:schemeClr val="bg2">
                  <a:lumMod val="25000"/>
                </a:schemeClr>
              </a:solidFill>
            </a:rPr>
            <a:t>)</a:t>
          </a:r>
          <a:endParaRPr kumimoji="1" lang="ja-JP" altLang="en-US" sz="900">
            <a:solidFill>
              <a:schemeClr val="bg2">
                <a:lumMod val="25000"/>
              </a:schemeClr>
            </a:solidFill>
          </a:endParaRPr>
        </a:p>
      </xdr:txBody>
    </xdr:sp>
    <xdr:clientData/>
  </xdr:twoCellAnchor>
  <xdr:twoCellAnchor>
    <xdr:from>
      <xdr:col>8</xdr:col>
      <xdr:colOff>760460</xdr:colOff>
      <xdr:row>69</xdr:row>
      <xdr:rowOff>124889</xdr:rowOff>
    </xdr:from>
    <xdr:to>
      <xdr:col>9</xdr:col>
      <xdr:colOff>725824</xdr:colOff>
      <xdr:row>71</xdr:row>
      <xdr:rowOff>70299</xdr:rowOff>
    </xdr:to>
    <xdr:sp macro="" textlink="">
      <xdr:nvSpPr>
        <xdr:cNvPr id="102" name="テキスト ボックス 101">
          <a:extLst>
            <a:ext uri="{FF2B5EF4-FFF2-40B4-BE49-F238E27FC236}">
              <a16:creationId xmlns:a16="http://schemas.microsoft.com/office/drawing/2014/main" id="{6CDF2406-690E-0647-8708-EA4D7F96F0BF}"/>
            </a:ext>
          </a:extLst>
        </xdr:cNvPr>
        <xdr:cNvSpPr txBox="1"/>
      </xdr:nvSpPr>
      <xdr:spPr>
        <a:xfrm rot="1992776">
          <a:off x="6785904" y="21573778"/>
          <a:ext cx="797920" cy="4251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映像機材</a:t>
          </a:r>
          <a:endParaRPr kumimoji="1" lang="en-US" altLang="ja-JP" sz="900">
            <a:solidFill>
              <a:schemeClr val="bg2">
                <a:lumMod val="25000"/>
              </a:schemeClr>
            </a:solidFill>
          </a:endParaRPr>
        </a:p>
        <a:p>
          <a:pPr algn="ctr"/>
          <a:r>
            <a:rPr kumimoji="1" lang="en-US" altLang="ja-JP" sz="900">
              <a:solidFill>
                <a:schemeClr val="bg2">
                  <a:lumMod val="25000"/>
                </a:schemeClr>
              </a:solidFill>
            </a:rPr>
            <a:t>(</a:t>
          </a:r>
          <a:r>
            <a:rPr kumimoji="1" lang="ja-JP" altLang="en-US" sz="900">
              <a:solidFill>
                <a:schemeClr val="bg2">
                  <a:lumMod val="25000"/>
                </a:schemeClr>
              </a:solidFill>
            </a:rPr>
            <a:t>スクリーン</a:t>
          </a:r>
          <a:r>
            <a:rPr kumimoji="1" lang="en-US" altLang="ja-JP" sz="900">
              <a:solidFill>
                <a:schemeClr val="bg2">
                  <a:lumMod val="25000"/>
                </a:schemeClr>
              </a:solidFill>
            </a:rPr>
            <a:t>)</a:t>
          </a:r>
          <a:endParaRPr kumimoji="1" lang="ja-JP" altLang="en-US" sz="900">
            <a:solidFill>
              <a:schemeClr val="bg2">
                <a:lumMod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9"/>
  <sheetViews>
    <sheetView showGridLines="0" tabSelected="1" view="pageBreakPreview" zoomScale="106" zoomScaleNormal="106" zoomScaleSheetLayoutView="106" workbookViewId="0">
      <selection activeCell="C34" sqref="C34:F34"/>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146</v>
      </c>
      <c r="D2" s="27" t="s">
        <v>5</v>
      </c>
      <c r="E2" s="29" t="str">
        <f>VLOOKUP($C$2,'R7_制作団体一覧'!A:H,2,FALSE)</f>
        <v>伝統芸能分野</v>
      </c>
      <c r="F2" s="26" t="s">
        <v>2</v>
      </c>
      <c r="G2" s="30" t="str">
        <f>VLOOKUP($C$2,'R7_制作団体一覧'!A:H,3,FALSE)</f>
        <v>邦楽</v>
      </c>
      <c r="H2" s="27" t="s">
        <v>20</v>
      </c>
      <c r="I2" s="29" t="str">
        <f>VLOOKUP($C$2,'R7_制作団体一覧'!A:H,5,FALSE)</f>
        <v>A区分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一般社団法人　義太夫協会</v>
      </c>
      <c r="D3" s="161"/>
      <c r="E3" s="161"/>
      <c r="F3" s="161"/>
      <c r="G3" s="27" t="s">
        <v>4</v>
      </c>
      <c r="H3" s="162" t="str">
        <f>VLOOKUP($C$2,'R7_制作団体一覧'!A:H,7,FALSE)</f>
        <v>有限会社古典空間</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470</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5" t="s">
        <v>461</v>
      </c>
      <c r="C7" s="95"/>
      <c r="D7" s="95"/>
      <c r="E7" s="95"/>
      <c r="F7" s="95"/>
      <c r="G7" s="95"/>
      <c r="H7" s="95"/>
      <c r="I7" s="95"/>
      <c r="J7" s="95"/>
      <c r="K7" s="95"/>
      <c r="L7" s="37"/>
      <c r="M7" s="43"/>
      <c r="N7" s="43"/>
      <c r="O7" s="43"/>
      <c r="P7" s="43"/>
      <c r="Q7" s="43"/>
      <c r="R7" s="43"/>
      <c r="S7" s="43"/>
      <c r="T7" s="43"/>
      <c r="U7" s="43"/>
      <c r="V7" s="43"/>
      <c r="W7" s="43"/>
      <c r="X7" s="43"/>
      <c r="Y7" s="43"/>
      <c r="Z7" s="43"/>
    </row>
    <row r="8" spans="1:26" ht="22.35" customHeight="1" x14ac:dyDescent="0.15">
      <c r="A8" s="65"/>
      <c r="B8" s="68" t="s">
        <v>462</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612</v>
      </c>
      <c r="F9" s="165"/>
      <c r="G9" s="116" t="s">
        <v>47</v>
      </c>
      <c r="H9" s="166"/>
      <c r="I9" s="166"/>
      <c r="J9" s="47">
        <v>100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8</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613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614</v>
      </c>
      <c r="G12" s="173"/>
      <c r="H12" s="174" t="s">
        <v>45</v>
      </c>
      <c r="I12" s="175"/>
      <c r="J12" s="176" t="s">
        <v>614</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1.5</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615</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616</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1.8</v>
      </c>
      <c r="G19" s="63" t="s">
        <v>40</v>
      </c>
      <c r="H19" s="64" t="s">
        <v>55</v>
      </c>
      <c r="I19" s="62">
        <v>5</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460</v>
      </c>
      <c r="C20" s="131"/>
      <c r="D20" s="132"/>
      <c r="E20" s="138"/>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463</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464</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626</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t="s">
        <v>627</v>
      </c>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463</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465</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472</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473</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466</v>
      </c>
      <c r="C32" s="104"/>
      <c r="D32" s="104"/>
      <c r="E32" s="104"/>
      <c r="F32" s="105"/>
      <c r="G32" s="106" t="s">
        <v>467</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t="s">
        <v>617</v>
      </c>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t="s">
        <v>629</v>
      </c>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446</v>
      </c>
      <c r="B42" s="22" t="s">
        <v>474</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459</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119.25" customHeight="1" x14ac:dyDescent="0.15">
      <c r="A47" s="21"/>
      <c r="B47" s="83" t="s">
        <v>428</v>
      </c>
      <c r="C47" s="91" t="s">
        <v>618</v>
      </c>
      <c r="D47" s="109" t="s">
        <v>621</v>
      </c>
      <c r="E47" s="109"/>
      <c r="F47" s="110" t="s">
        <v>457</v>
      </c>
      <c r="G47" s="110"/>
      <c r="H47" s="110" t="s">
        <v>622</v>
      </c>
      <c r="I47" s="110"/>
      <c r="J47" s="111" t="s">
        <v>623</v>
      </c>
      <c r="K47" s="111"/>
      <c r="L47" s="21"/>
      <c r="M47" s="43"/>
      <c r="N47" s="43"/>
      <c r="O47" s="43"/>
      <c r="P47" s="43"/>
      <c r="Q47" s="43"/>
      <c r="R47" s="43"/>
      <c r="S47" s="43"/>
      <c r="T47" s="43"/>
      <c r="U47" s="43"/>
      <c r="V47" s="43"/>
      <c r="W47" s="43"/>
      <c r="X47" s="43"/>
      <c r="Y47" s="43"/>
      <c r="Z47" s="43"/>
    </row>
    <row r="48" spans="1:26" ht="80.45" customHeight="1" x14ac:dyDescent="0.15">
      <c r="A48" s="21"/>
      <c r="B48" s="83" t="s">
        <v>429</v>
      </c>
      <c r="C48" s="91" t="s">
        <v>435</v>
      </c>
      <c r="D48" s="109" t="s">
        <v>619</v>
      </c>
      <c r="E48" s="109"/>
      <c r="F48" s="110" t="s">
        <v>625</v>
      </c>
      <c r="G48" s="110"/>
      <c r="H48" s="110" t="s">
        <v>624</v>
      </c>
      <c r="I48" s="110"/>
      <c r="J48" s="110" t="s">
        <v>628</v>
      </c>
      <c r="K48" s="110"/>
      <c r="L48" s="21"/>
      <c r="M48" s="43"/>
      <c r="N48" s="43"/>
      <c r="O48" s="43"/>
      <c r="P48" s="43"/>
      <c r="Q48" s="43"/>
      <c r="R48" s="43"/>
      <c r="S48" s="43"/>
      <c r="T48" s="43"/>
      <c r="U48" s="43"/>
      <c r="V48" s="43"/>
      <c r="W48" s="43"/>
      <c r="X48" s="43"/>
      <c r="Y48" s="43"/>
      <c r="Z48" s="43"/>
    </row>
    <row r="49" spans="1:26" ht="18.75" customHeight="1" x14ac:dyDescent="0.15">
      <c r="A49" s="22"/>
      <c r="B49" s="95"/>
      <c r="C49" s="95"/>
      <c r="D49" s="95"/>
      <c r="E49" s="95"/>
      <c r="F49" s="95"/>
      <c r="G49" s="95"/>
      <c r="H49" s="95"/>
      <c r="I49" s="95"/>
      <c r="J49" s="95"/>
      <c r="K49" s="95"/>
      <c r="L49" s="19"/>
      <c r="M49" s="32"/>
      <c r="N49" s="32"/>
      <c r="O49" s="32"/>
      <c r="P49" s="32"/>
      <c r="Q49" s="32"/>
      <c r="R49" s="32"/>
      <c r="S49" s="32"/>
      <c r="T49" s="32"/>
      <c r="U49" s="32"/>
      <c r="V49" s="32"/>
      <c r="W49" s="32"/>
      <c r="X49" s="32"/>
      <c r="Y49" s="32"/>
    </row>
    <row r="50" spans="1:26" ht="18.75" customHeight="1" x14ac:dyDescent="0.15">
      <c r="A50" s="22" t="s">
        <v>447</v>
      </c>
      <c r="B50" s="95" t="s">
        <v>463</v>
      </c>
      <c r="C50" s="95"/>
      <c r="D50" s="95"/>
      <c r="E50" s="95"/>
      <c r="F50" s="95"/>
      <c r="G50" s="95"/>
      <c r="H50" s="95"/>
      <c r="I50" s="95"/>
      <c r="J50" s="95"/>
      <c r="K50" s="95"/>
      <c r="L50" s="19"/>
      <c r="M50" s="32"/>
      <c r="N50" s="32"/>
      <c r="O50" s="32"/>
      <c r="P50" s="32"/>
      <c r="Q50" s="32"/>
      <c r="R50" s="32"/>
      <c r="S50" s="32"/>
      <c r="T50" s="32"/>
      <c r="U50" s="32"/>
      <c r="V50" s="32"/>
      <c r="W50" s="32"/>
      <c r="X50" s="32"/>
      <c r="Y50" s="32"/>
    </row>
    <row r="51" spans="1:26" ht="17.25" customHeight="1" x14ac:dyDescent="0.15">
      <c r="A51" s="22"/>
      <c r="B51" s="68" t="s">
        <v>469</v>
      </c>
      <c r="C51" s="68"/>
      <c r="D51" s="68"/>
      <c r="E51" s="68"/>
      <c r="F51" s="68"/>
      <c r="G51" s="68"/>
      <c r="H51" s="68"/>
      <c r="I51" s="68"/>
      <c r="J51" s="68"/>
      <c r="K51" s="68"/>
      <c r="L51" s="19"/>
      <c r="M51" s="32"/>
      <c r="N51" s="32"/>
      <c r="O51" s="32"/>
      <c r="P51" s="32"/>
      <c r="Q51" s="32"/>
      <c r="R51" s="32"/>
      <c r="S51" s="32"/>
      <c r="T51" s="32"/>
      <c r="U51" s="32"/>
      <c r="V51" s="32"/>
      <c r="W51" s="32"/>
      <c r="X51" s="32"/>
      <c r="Y51" s="32"/>
    </row>
    <row r="52" spans="1:26" ht="17.100000000000001" customHeight="1" x14ac:dyDescent="0.15">
      <c r="A52" s="19"/>
      <c r="B52" s="96" t="s">
        <v>10</v>
      </c>
      <c r="C52" s="96"/>
      <c r="D52" s="96"/>
      <c r="E52" s="96"/>
      <c r="F52" s="96"/>
      <c r="G52" s="96"/>
      <c r="H52" s="96"/>
      <c r="I52" s="96"/>
      <c r="J52" s="96"/>
      <c r="K52" s="96"/>
      <c r="L52" s="19"/>
      <c r="M52" s="32"/>
      <c r="W52" s="32"/>
      <c r="X52" s="32"/>
      <c r="Y52" s="32"/>
    </row>
    <row r="53" spans="1:26" ht="7.5" customHeight="1" x14ac:dyDescent="0.15">
      <c r="A53" s="19"/>
      <c r="B53" s="21"/>
      <c r="C53" s="21"/>
      <c r="D53" s="19"/>
      <c r="E53" s="19"/>
      <c r="F53" s="19"/>
      <c r="G53" s="19"/>
      <c r="H53" s="19"/>
      <c r="I53" s="19"/>
      <c r="J53" s="19"/>
      <c r="K53" s="19"/>
      <c r="L53" s="19"/>
      <c r="M53" s="32"/>
      <c r="W53" s="32"/>
      <c r="X53" s="32"/>
      <c r="Y53" s="32"/>
    </row>
    <row r="54" spans="1:26" ht="17.100000000000001" customHeight="1" x14ac:dyDescent="0.15">
      <c r="A54" s="19"/>
      <c r="B54" s="97" t="s">
        <v>9</v>
      </c>
      <c r="C54" s="97"/>
      <c r="D54" s="97"/>
      <c r="E54" s="97"/>
      <c r="F54" s="38" t="s">
        <v>6</v>
      </c>
      <c r="G54" s="98">
        <f>F13</f>
        <v>1.5</v>
      </c>
      <c r="H54" s="99"/>
      <c r="I54" s="20" t="s">
        <v>7</v>
      </c>
      <c r="J54" s="98">
        <f>I13</f>
        <v>2</v>
      </c>
      <c r="K54" s="99"/>
      <c r="L54" s="19"/>
      <c r="M54" s="32"/>
      <c r="W54" s="32"/>
      <c r="X54" s="32"/>
      <c r="Y54" s="32"/>
    </row>
    <row r="55" spans="1:26" ht="17.100000000000001" customHeight="1" x14ac:dyDescent="0.15">
      <c r="A55" s="19"/>
      <c r="B55" s="93" t="s">
        <v>8</v>
      </c>
      <c r="C55" s="93"/>
      <c r="D55" s="93"/>
      <c r="E55" s="93"/>
      <c r="F55" s="93"/>
      <c r="G55" s="94" t="str">
        <f>E17</f>
        <v>必須</v>
      </c>
      <c r="H55" s="94"/>
      <c r="I55" s="94"/>
      <c r="J55" s="94"/>
      <c r="K55" s="94"/>
      <c r="L55" s="19"/>
      <c r="M55" s="32"/>
      <c r="W55" s="32"/>
      <c r="X55" s="32"/>
      <c r="Y55" s="32"/>
    </row>
    <row r="56" spans="1:26" ht="17.100000000000001" customHeight="1" x14ac:dyDescent="0.15">
      <c r="A56" s="19"/>
      <c r="B56" s="93" t="s">
        <v>12</v>
      </c>
      <c r="C56" s="93"/>
      <c r="D56" s="93"/>
      <c r="E56" s="93"/>
      <c r="F56" s="93"/>
      <c r="G56" s="94">
        <f>J17</f>
        <v>10</v>
      </c>
      <c r="H56" s="94"/>
      <c r="I56" s="94"/>
      <c r="J56" s="94"/>
      <c r="K56" s="94"/>
      <c r="L56" s="19"/>
    </row>
    <row r="57" spans="1:26" ht="18" customHeight="1" x14ac:dyDescent="0.15">
      <c r="A57" s="19"/>
      <c r="C57" s="18" t="s">
        <v>11</v>
      </c>
      <c r="K57" s="19"/>
      <c r="L57" s="19"/>
    </row>
    <row r="58" spans="1:26" ht="12" customHeight="1" x14ac:dyDescent="0.15">
      <c r="A58" s="19"/>
      <c r="B58" s="19"/>
      <c r="C58" s="19"/>
      <c r="D58" s="19"/>
      <c r="E58" s="19"/>
      <c r="F58" s="19"/>
      <c r="G58" s="19"/>
      <c r="H58" s="19"/>
      <c r="I58" s="19"/>
      <c r="J58" s="19"/>
      <c r="K58" s="19"/>
      <c r="L58" s="19"/>
    </row>
    <row r="59" spans="1:26" ht="18"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s="31" customFormat="1" ht="18" customHeight="1" x14ac:dyDescent="0.15">
      <c r="A62" s="19"/>
      <c r="B62" s="19"/>
      <c r="C62" s="19"/>
      <c r="D62" s="19"/>
      <c r="E62" s="19"/>
      <c r="F62" s="19"/>
      <c r="G62" s="19"/>
      <c r="H62" s="19"/>
      <c r="I62" s="19"/>
      <c r="J62" s="19"/>
      <c r="K62" s="19"/>
      <c r="L62" s="19"/>
      <c r="Z62" s="18"/>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x14ac:dyDescent="0.15">
      <c r="A78" s="19"/>
      <c r="B78" s="19"/>
      <c r="C78" s="19"/>
      <c r="D78" s="19"/>
      <c r="E78" s="19"/>
      <c r="F78" s="19"/>
      <c r="G78" s="19"/>
      <c r="H78" s="19"/>
      <c r="I78" s="19"/>
      <c r="J78" s="19"/>
      <c r="K78" s="19"/>
      <c r="L78" s="19"/>
    </row>
    <row r="79" spans="1:26" ht="15" customHeight="1"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c r="Z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row>
    <row r="89" spans="1:26" x14ac:dyDescent="0.15">
      <c r="A89" s="19"/>
      <c r="B89" s="19"/>
      <c r="C89" s="19"/>
      <c r="D89" s="19"/>
      <c r="E89" s="19"/>
      <c r="F89" s="19"/>
      <c r="G89" s="19"/>
      <c r="H89" s="19"/>
      <c r="I89" s="19"/>
      <c r="J89" s="19"/>
      <c r="K89" s="19"/>
      <c r="L89" s="19"/>
      <c r="Z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ht="16.5" customHeight="1" x14ac:dyDescent="0.15">
      <c r="A94" s="19"/>
      <c r="B94" s="19"/>
      <c r="C94" s="19"/>
      <c r="D94" s="19"/>
      <c r="E94" s="19"/>
      <c r="F94" s="19"/>
      <c r="G94" s="19"/>
      <c r="H94" s="19"/>
      <c r="I94" s="19"/>
      <c r="J94" s="19"/>
      <c r="K94" s="19"/>
      <c r="L94" s="19"/>
    </row>
    <row r="95" spans="1:26" x14ac:dyDescent="0.15">
      <c r="A95" s="19"/>
      <c r="B95" s="19"/>
      <c r="C95" s="19"/>
      <c r="D95" s="19"/>
      <c r="E95" s="19"/>
      <c r="F95" s="19"/>
      <c r="G95" s="19"/>
      <c r="H95" s="19"/>
      <c r="I95" s="19"/>
      <c r="J95" s="19"/>
      <c r="K95" s="19"/>
      <c r="L95" s="19"/>
    </row>
    <row r="96" spans="1:26" ht="18" customHeight="1" x14ac:dyDescent="0.15">
      <c r="A96" s="19"/>
      <c r="B96" s="19"/>
      <c r="C96" s="19"/>
      <c r="D96" s="19"/>
      <c r="E96" s="19"/>
      <c r="F96" s="19"/>
      <c r="G96" s="19"/>
      <c r="H96" s="19"/>
      <c r="I96" s="19"/>
      <c r="J96" s="19"/>
      <c r="K96" s="19"/>
      <c r="L96" s="19"/>
    </row>
    <row r="97" spans="1:26"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ht="13.35" customHeight="1" x14ac:dyDescent="0.15">
      <c r="B99" s="19"/>
      <c r="C99" s="19"/>
      <c r="D99" s="19"/>
      <c r="E99" s="19"/>
      <c r="F99" s="19"/>
      <c r="G99" s="19"/>
      <c r="H99" s="19"/>
      <c r="I99" s="19"/>
      <c r="J99" s="19"/>
      <c r="K99" s="19"/>
    </row>
    <row r="100" spans="1:26" ht="13.5" customHeight="1" x14ac:dyDescent="0.15"/>
    <row r="101" spans="1:26" ht="13.35" customHeight="1" x14ac:dyDescent="0.15"/>
    <row r="102" spans="1:26" ht="17.100000000000001" customHeight="1" x14ac:dyDescent="0.15">
      <c r="A102" s="19"/>
      <c r="L102" s="19"/>
    </row>
    <row r="103" spans="1:26" ht="17.100000000000001" customHeight="1" x14ac:dyDescent="0.15">
      <c r="B103" s="19"/>
      <c r="C103" s="19"/>
      <c r="D103" s="19"/>
      <c r="E103" s="19"/>
      <c r="F103" s="19"/>
      <c r="G103" s="19"/>
      <c r="H103" s="19"/>
      <c r="I103" s="19"/>
      <c r="J103" s="19"/>
      <c r="K103" s="19"/>
    </row>
    <row r="104" spans="1:26" ht="17.100000000000001" customHeight="1" x14ac:dyDescent="0.15">
      <c r="B104" s="19"/>
      <c r="C104" s="19"/>
      <c r="D104" s="19"/>
    </row>
    <row r="105" spans="1:26" ht="13.35" customHeight="1" x14ac:dyDescent="0.15">
      <c r="A105" s="19"/>
      <c r="B105" s="19"/>
      <c r="C105" s="19"/>
      <c r="D105" s="19"/>
      <c r="L105" s="19"/>
    </row>
    <row r="106" spans="1:26" ht="13.35" customHeight="1" x14ac:dyDescent="0.15">
      <c r="A106" s="19"/>
      <c r="B106" s="19"/>
      <c r="C106" s="19"/>
      <c r="L106" s="19"/>
    </row>
    <row r="107" spans="1:26" x14ac:dyDescent="0.15">
      <c r="A107" s="19"/>
      <c r="B107" s="19"/>
      <c r="L107" s="19"/>
    </row>
    <row r="108" spans="1:26" s="31" customFormat="1" ht="17.100000000000001" customHeight="1" x14ac:dyDescent="0.15">
      <c r="A108" s="19"/>
      <c r="B108" s="19"/>
      <c r="C108" s="18"/>
      <c r="D108" s="18"/>
      <c r="E108" s="18"/>
      <c r="F108" s="18"/>
      <c r="G108" s="18"/>
      <c r="H108" s="18"/>
      <c r="I108" s="18"/>
      <c r="J108" s="18"/>
      <c r="K108" s="18"/>
      <c r="L108" s="19"/>
      <c r="Z108" s="18"/>
    </row>
    <row r="109" spans="1:26" s="31" customFormat="1" x14ac:dyDescent="0.15">
      <c r="A109" s="18"/>
      <c r="B109" s="19"/>
      <c r="C109" s="18"/>
      <c r="D109" s="18"/>
      <c r="E109" s="18"/>
      <c r="F109" s="18"/>
      <c r="G109" s="18"/>
      <c r="H109" s="18"/>
      <c r="I109" s="18"/>
      <c r="J109" s="18"/>
      <c r="K109" s="18"/>
      <c r="L109" s="18"/>
      <c r="Z109" s="18"/>
    </row>
    <row r="110" spans="1:26" s="31" customFormat="1" x14ac:dyDescent="0.15">
      <c r="A110" s="21"/>
      <c r="B110" s="18"/>
      <c r="C110" s="18"/>
      <c r="D110" s="18"/>
      <c r="E110" s="18"/>
      <c r="F110" s="18"/>
      <c r="G110" s="18"/>
      <c r="H110" s="18"/>
      <c r="I110" s="18"/>
      <c r="J110" s="18"/>
      <c r="K110" s="18"/>
      <c r="L110" s="19"/>
      <c r="Z110" s="18"/>
    </row>
    <row r="111" spans="1:26" s="31" customFormat="1" x14ac:dyDescent="0.15">
      <c r="A111" s="21"/>
      <c r="B111" s="19"/>
      <c r="C111" s="19"/>
      <c r="D111" s="19"/>
      <c r="E111" s="19"/>
      <c r="F111" s="19"/>
      <c r="G111" s="19"/>
      <c r="H111" s="19"/>
      <c r="I111" s="19"/>
      <c r="J111" s="19"/>
      <c r="K111" s="19"/>
      <c r="L111" s="19"/>
      <c r="Z111" s="18"/>
    </row>
    <row r="112" spans="1:26" s="31" customFormat="1" ht="19.5" customHeight="1" x14ac:dyDescent="0.15">
      <c r="A112" s="21"/>
      <c r="B112" s="19"/>
      <c r="C112" s="19"/>
      <c r="D112" s="19"/>
      <c r="E112" s="19"/>
      <c r="F112" s="19"/>
      <c r="G112" s="19"/>
      <c r="H112" s="19"/>
      <c r="I112" s="19"/>
      <c r="J112" s="19"/>
      <c r="K112" s="19"/>
      <c r="L112" s="19"/>
      <c r="Z112" s="18"/>
    </row>
    <row r="113" spans="1:26" s="31" customForma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ht="21.75" customHeight="1" x14ac:dyDescent="0.15">
      <c r="A116" s="19"/>
      <c r="B116" s="19"/>
      <c r="C116" s="19"/>
      <c r="D116" s="19"/>
      <c r="E116" s="19"/>
      <c r="F116" s="19"/>
      <c r="G116" s="19"/>
      <c r="H116" s="19"/>
      <c r="I116" s="19"/>
      <c r="J116" s="19"/>
      <c r="K116" s="19"/>
      <c r="L116" s="19"/>
      <c r="Z116" s="18"/>
    </row>
    <row r="117" spans="1:26" s="31" customForma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8"/>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9"/>
      <c r="B163" s="19"/>
      <c r="C163" s="19"/>
      <c r="D163" s="19"/>
      <c r="E163" s="19"/>
      <c r="F163" s="19"/>
      <c r="G163" s="19"/>
      <c r="H163" s="19"/>
      <c r="I163" s="19"/>
      <c r="J163" s="19"/>
      <c r="K163" s="19"/>
      <c r="L163" s="19"/>
      <c r="Z163" s="18"/>
    </row>
    <row r="164" spans="1:26" s="31" customFormat="1" x14ac:dyDescent="0.15">
      <c r="A164" s="18"/>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9"/>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8"/>
      <c r="C168" s="18"/>
      <c r="D168" s="18"/>
      <c r="E168" s="18"/>
      <c r="F168" s="18"/>
      <c r="G168" s="18"/>
      <c r="H168" s="18"/>
      <c r="I168" s="18"/>
      <c r="J168" s="18"/>
      <c r="K168" s="18"/>
      <c r="L168" s="19"/>
      <c r="Z168" s="18"/>
    </row>
    <row r="169" spans="1:26" s="31" customFormat="1" x14ac:dyDescent="0.15">
      <c r="A169" s="19"/>
      <c r="B169" s="18"/>
      <c r="C169" s="18"/>
      <c r="D169" s="18"/>
      <c r="E169" s="18"/>
      <c r="F169" s="18"/>
      <c r="G169" s="18"/>
      <c r="H169" s="18"/>
      <c r="I169" s="18"/>
      <c r="J169" s="18"/>
      <c r="K169" s="18"/>
      <c r="L169" s="19"/>
      <c r="Z169" s="18"/>
    </row>
  </sheetData>
  <mergeCells count="77">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8:E48"/>
    <mergeCell ref="F48:G48"/>
    <mergeCell ref="H48:I48"/>
    <mergeCell ref="J48:K48"/>
    <mergeCell ref="D47:E47"/>
    <mergeCell ref="F47:G47"/>
    <mergeCell ref="H47:I47"/>
    <mergeCell ref="J47:K47"/>
    <mergeCell ref="B32:F32"/>
    <mergeCell ref="G32:K32"/>
    <mergeCell ref="C33:F33"/>
    <mergeCell ref="G33:K33"/>
    <mergeCell ref="C34:F34"/>
    <mergeCell ref="G34:K34"/>
    <mergeCell ref="C35:F35"/>
    <mergeCell ref="G35:K35"/>
    <mergeCell ref="C36:F36"/>
    <mergeCell ref="G36:K36"/>
    <mergeCell ref="C37:F37"/>
    <mergeCell ref="G37:K37"/>
    <mergeCell ref="B56:F56"/>
    <mergeCell ref="G56:K56"/>
    <mergeCell ref="B49:K49"/>
    <mergeCell ref="B52:K52"/>
    <mergeCell ref="B54:E54"/>
    <mergeCell ref="G54:H54"/>
    <mergeCell ref="J54:K54"/>
    <mergeCell ref="B55:F55"/>
    <mergeCell ref="G55:K55"/>
    <mergeCell ref="B50:K50"/>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48">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4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 type="list" allowBlank="1" showInputMessage="1" showErrorMessage="1" sqref="C47:C48">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48"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0" zoomScaleNormal="106" zoomScaleSheetLayoutView="100" workbookViewId="0">
      <selection activeCell="F47" sqref="F47:G47"/>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609</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610</v>
      </c>
      <c r="D3" s="161"/>
      <c r="E3" s="161"/>
      <c r="F3" s="161"/>
      <c r="G3" s="27" t="s">
        <v>4</v>
      </c>
      <c r="H3" s="162" t="s">
        <v>611</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470</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5" t="s">
        <v>461</v>
      </c>
      <c r="C7" s="95"/>
      <c r="D7" s="95"/>
      <c r="E7" s="95"/>
      <c r="F7" s="95"/>
      <c r="G7" s="95"/>
      <c r="H7" s="95"/>
      <c r="I7" s="95"/>
      <c r="J7" s="95"/>
      <c r="K7" s="95"/>
      <c r="L7" s="37"/>
      <c r="M7" s="43"/>
      <c r="N7" s="43"/>
      <c r="O7" s="43"/>
      <c r="P7" s="43"/>
      <c r="Q7" s="43"/>
      <c r="R7" s="43"/>
      <c r="S7" s="43"/>
      <c r="T7" s="43"/>
      <c r="U7" s="43"/>
      <c r="V7" s="43"/>
      <c r="W7" s="43"/>
      <c r="X7" s="43"/>
      <c r="Y7" s="43"/>
      <c r="Z7" s="43"/>
    </row>
    <row r="8" spans="1:26" ht="22.35" customHeight="1" x14ac:dyDescent="0.15">
      <c r="A8" s="65"/>
      <c r="B8" s="68" t="s">
        <v>462</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458</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460</v>
      </c>
      <c r="C20" s="131"/>
      <c r="D20" s="131"/>
      <c r="E20" s="197" t="s">
        <v>471</v>
      </c>
      <c r="F20" s="198"/>
      <c r="G20" s="198"/>
      <c r="H20" s="198"/>
      <c r="I20" s="198"/>
      <c r="J20" s="198"/>
      <c r="K20" s="19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463</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464</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463</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465</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472</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473</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466</v>
      </c>
      <c r="C32" s="104"/>
      <c r="D32" s="104"/>
      <c r="E32" s="104"/>
      <c r="F32" s="105"/>
      <c r="G32" s="106" t="s">
        <v>467</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446</v>
      </c>
      <c r="B42" s="22" t="s">
        <v>468</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459</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620</v>
      </c>
      <c r="D47" s="187" t="s">
        <v>448</v>
      </c>
      <c r="E47" s="188"/>
      <c r="F47" s="189" t="s">
        <v>457</v>
      </c>
      <c r="G47" s="190"/>
      <c r="H47" s="189" t="s">
        <v>456</v>
      </c>
      <c r="I47" s="190"/>
      <c r="J47" s="189" t="s">
        <v>453</v>
      </c>
      <c r="K47" s="191"/>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2" t="s">
        <v>448</v>
      </c>
      <c r="E48" s="193"/>
      <c r="F48" s="194" t="s">
        <v>457</v>
      </c>
      <c r="G48" s="195"/>
      <c r="H48" s="194" t="s">
        <v>451</v>
      </c>
      <c r="I48" s="195"/>
      <c r="J48" s="194" t="s">
        <v>454</v>
      </c>
      <c r="K48" s="196"/>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449</v>
      </c>
      <c r="E49" s="179"/>
      <c r="F49" s="180" t="s">
        <v>450</v>
      </c>
      <c r="G49" s="181"/>
      <c r="H49" s="180" t="s">
        <v>452</v>
      </c>
      <c r="I49" s="181"/>
      <c r="J49" s="180" t="s">
        <v>455</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83"/>
      <c r="E50" s="184"/>
      <c r="F50" s="185"/>
      <c r="G50" s="186"/>
      <c r="H50" s="185"/>
      <c r="I50" s="186"/>
      <c r="J50" s="185"/>
      <c r="K50" s="186"/>
      <c r="L50" s="21"/>
      <c r="M50" s="43"/>
      <c r="N50" s="43"/>
      <c r="O50" s="43"/>
      <c r="P50" s="43"/>
      <c r="Q50" s="43"/>
      <c r="R50" s="43"/>
      <c r="S50" s="43"/>
      <c r="T50" s="43"/>
      <c r="U50" s="43"/>
      <c r="V50" s="43"/>
      <c r="W50" s="43"/>
      <c r="X50" s="43"/>
      <c r="Y50" s="43"/>
      <c r="Z50" s="43"/>
    </row>
    <row r="51" spans="1:26" ht="18.75" customHeight="1" x14ac:dyDescent="0.15">
      <c r="A51" s="22" t="s">
        <v>447</v>
      </c>
      <c r="B51" s="95" t="s">
        <v>463</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469</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7" t="s">
        <v>9</v>
      </c>
      <c r="C55" s="97"/>
      <c r="D55" s="97"/>
      <c r="E55" s="97"/>
      <c r="F55" s="38" t="s">
        <v>6</v>
      </c>
      <c r="G55" s="98">
        <f>F13</f>
        <v>2</v>
      </c>
      <c r="H55" s="99"/>
      <c r="I55" s="20" t="s">
        <v>7</v>
      </c>
      <c r="J55" s="98">
        <f>I13</f>
        <v>2</v>
      </c>
      <c r="K55" s="99"/>
      <c r="L55" s="19"/>
      <c r="M55" s="32"/>
      <c r="W55" s="32"/>
      <c r="X55" s="32"/>
      <c r="Y55" s="32"/>
    </row>
    <row r="56" spans="1:26" ht="17.100000000000001" customHeight="1" x14ac:dyDescent="0.15">
      <c r="A56" s="19"/>
      <c r="B56" s="93" t="s">
        <v>8</v>
      </c>
      <c r="C56" s="93"/>
      <c r="D56" s="93"/>
      <c r="E56" s="93"/>
      <c r="F56" s="93"/>
      <c r="G56" s="94" t="str">
        <f>E17</f>
        <v>必須</v>
      </c>
      <c r="H56" s="94"/>
      <c r="I56" s="94"/>
      <c r="J56" s="94"/>
      <c r="K56" s="94"/>
      <c r="L56" s="19"/>
      <c r="M56" s="32"/>
      <c r="W56" s="32"/>
      <c r="X56" s="32"/>
      <c r="Y56" s="32"/>
    </row>
    <row r="57" spans="1:26" ht="17.100000000000001" customHeight="1" x14ac:dyDescent="0.15">
      <c r="A57" s="19"/>
      <c r="B57" s="93" t="s">
        <v>12</v>
      </c>
      <c r="C57" s="93"/>
      <c r="D57" s="93"/>
      <c r="E57" s="93"/>
      <c r="F57" s="93"/>
      <c r="G57" s="94">
        <f>J17</f>
        <v>10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475</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476</v>
      </c>
      <c r="H4" s="88" t="s">
        <v>477</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478</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479</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480</v>
      </c>
      <c r="C9" s="15" t="s">
        <v>28</v>
      </c>
      <c r="D9" s="15">
        <v>9</v>
      </c>
      <c r="E9" s="15" t="s">
        <v>224</v>
      </c>
      <c r="F9" s="15" t="s">
        <v>225</v>
      </c>
      <c r="G9" s="88" t="s">
        <v>481</v>
      </c>
      <c r="H9" s="88" t="s">
        <v>482</v>
      </c>
      <c r="K9" s="11" t="s">
        <v>24</v>
      </c>
      <c r="L9" s="16">
        <v>5</v>
      </c>
      <c r="M9" s="80" t="s">
        <v>437</v>
      </c>
      <c r="N9" s="16">
        <v>5</v>
      </c>
    </row>
    <row r="10" spans="1:140" ht="21.75" customHeight="1" x14ac:dyDescent="0.15">
      <c r="A10" s="14" t="s">
        <v>105</v>
      </c>
      <c r="B10" s="15" t="s">
        <v>480</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483</v>
      </c>
      <c r="B12" s="15" t="s">
        <v>21</v>
      </c>
      <c r="C12" s="15" t="s">
        <v>23</v>
      </c>
      <c r="D12" s="15">
        <v>2</v>
      </c>
      <c r="E12" s="15" t="s">
        <v>224</v>
      </c>
      <c r="F12" s="15" t="s">
        <v>242</v>
      </c>
      <c r="G12" s="88" t="s">
        <v>484</v>
      </c>
      <c r="H12" s="88" t="s">
        <v>484</v>
      </c>
      <c r="K12" s="11" t="s">
        <v>37</v>
      </c>
      <c r="L12" s="16">
        <v>10</v>
      </c>
      <c r="M12" s="80" t="s">
        <v>438</v>
      </c>
      <c r="N12" s="16">
        <v>10</v>
      </c>
    </row>
    <row r="13" spans="1:140" ht="21.75" customHeight="1" x14ac:dyDescent="0.15">
      <c r="A13" s="14" t="s">
        <v>485</v>
      </c>
      <c r="B13" s="15" t="s">
        <v>21</v>
      </c>
      <c r="C13" s="15" t="s">
        <v>23</v>
      </c>
      <c r="D13" s="15">
        <v>2</v>
      </c>
      <c r="E13" s="15" t="s">
        <v>224</v>
      </c>
      <c r="F13" s="15" t="s">
        <v>242</v>
      </c>
      <c r="G13" s="88" t="s">
        <v>228</v>
      </c>
      <c r="H13" s="88" t="s">
        <v>486</v>
      </c>
      <c r="K13" s="11" t="s">
        <v>37</v>
      </c>
      <c r="L13" s="16">
        <v>11</v>
      </c>
      <c r="M13" s="11" t="s">
        <v>29</v>
      </c>
      <c r="N13" s="16">
        <v>11</v>
      </c>
    </row>
    <row r="14" spans="1:140" ht="21.75" customHeight="1" x14ac:dyDescent="0.15">
      <c r="A14" s="14" t="s">
        <v>487</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488</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489</v>
      </c>
      <c r="H16" s="88" t="s">
        <v>489</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478</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490</v>
      </c>
      <c r="H21" s="88" t="s">
        <v>491</v>
      </c>
      <c r="K21"/>
      <c r="L21" s="1"/>
      <c r="M21"/>
    </row>
    <row r="22" spans="1:138" ht="21.75" customHeight="1" x14ac:dyDescent="0.15">
      <c r="A22" s="14" t="s">
        <v>113</v>
      </c>
      <c r="B22" s="15" t="s">
        <v>479</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479</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480</v>
      </c>
      <c r="C24" s="15" t="s">
        <v>28</v>
      </c>
      <c r="D24" s="15">
        <v>9</v>
      </c>
      <c r="E24" s="15" t="s">
        <v>224</v>
      </c>
      <c r="F24" s="15" t="s">
        <v>242</v>
      </c>
      <c r="G24" s="88" t="s">
        <v>414</v>
      </c>
      <c r="H24" s="88" t="s">
        <v>492</v>
      </c>
      <c r="K24"/>
      <c r="L24" s="1"/>
      <c r="M24"/>
    </row>
    <row r="25" spans="1:138" ht="21.75" customHeight="1" x14ac:dyDescent="0.15">
      <c r="A25" s="14" t="s">
        <v>116</v>
      </c>
      <c r="B25" s="15" t="s">
        <v>480</v>
      </c>
      <c r="C25" s="15" t="s">
        <v>28</v>
      </c>
      <c r="D25" s="15">
        <v>9</v>
      </c>
      <c r="E25" s="15" t="s">
        <v>224</v>
      </c>
      <c r="F25" s="15" t="s">
        <v>242</v>
      </c>
      <c r="G25" s="88" t="s">
        <v>239</v>
      </c>
      <c r="H25" s="88" t="s">
        <v>493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494</v>
      </c>
      <c r="B26" s="15" t="s">
        <v>21</v>
      </c>
      <c r="C26" s="15" t="s">
        <v>22</v>
      </c>
      <c r="D26" s="15">
        <v>1</v>
      </c>
      <c r="E26" s="15" t="s">
        <v>224</v>
      </c>
      <c r="F26" s="15" t="s">
        <v>260</v>
      </c>
      <c r="G26" s="88" t="s">
        <v>282</v>
      </c>
      <c r="H26" s="88" t="s">
        <v>283</v>
      </c>
      <c r="K26"/>
      <c r="L26" s="1"/>
      <c r="M26"/>
    </row>
    <row r="27" spans="1:138" ht="21.75" customHeight="1" x14ac:dyDescent="0.15">
      <c r="A27" s="14" t="s">
        <v>495</v>
      </c>
      <c r="B27" s="15" t="s">
        <v>21</v>
      </c>
      <c r="C27" s="15" t="s">
        <v>23</v>
      </c>
      <c r="D27" s="15">
        <v>2</v>
      </c>
      <c r="E27" s="15" t="s">
        <v>224</v>
      </c>
      <c r="F27" s="15" t="s">
        <v>260</v>
      </c>
      <c r="G27" s="88" t="s">
        <v>300</v>
      </c>
      <c r="H27" s="88" t="s">
        <v>300</v>
      </c>
      <c r="K27"/>
      <c r="L27" s="1"/>
      <c r="M27"/>
    </row>
    <row r="28" spans="1:138" ht="21.75" customHeight="1" x14ac:dyDescent="0.15">
      <c r="A28" s="14" t="s">
        <v>496</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497</v>
      </c>
      <c r="H30" s="88" t="s">
        <v>498</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499</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478</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500</v>
      </c>
      <c r="H35" s="88" t="s">
        <v>500</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479</v>
      </c>
      <c r="C36" s="15" t="s">
        <v>27</v>
      </c>
      <c r="D36" s="15">
        <v>7</v>
      </c>
      <c r="E36" s="15" t="s">
        <v>224</v>
      </c>
      <c r="F36" s="15" t="s">
        <v>260</v>
      </c>
      <c r="G36" s="88" t="s">
        <v>501</v>
      </c>
      <c r="H36" s="88" t="s">
        <v>501</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479</v>
      </c>
      <c r="C37" s="15" t="s">
        <v>31</v>
      </c>
      <c r="D37" s="15">
        <v>8</v>
      </c>
      <c r="E37" s="15" t="s">
        <v>224</v>
      </c>
      <c r="F37" s="15" t="s">
        <v>260</v>
      </c>
      <c r="G37" s="88" t="s">
        <v>391</v>
      </c>
      <c r="H37" s="88" t="s">
        <v>502</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480</v>
      </c>
      <c r="C38" s="15" t="s">
        <v>28</v>
      </c>
      <c r="D38" s="15">
        <v>9</v>
      </c>
      <c r="E38" s="15" t="s">
        <v>224</v>
      </c>
      <c r="F38" s="15" t="s">
        <v>260</v>
      </c>
      <c r="G38" s="88" t="s">
        <v>296</v>
      </c>
      <c r="H38" s="88" t="s">
        <v>503</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480</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480</v>
      </c>
      <c r="C40" s="15" t="s">
        <v>28</v>
      </c>
      <c r="D40" s="15">
        <v>9</v>
      </c>
      <c r="E40" s="15" t="s">
        <v>224</v>
      </c>
      <c r="F40" s="15" t="s">
        <v>260</v>
      </c>
      <c r="G40" s="88" t="s">
        <v>275</v>
      </c>
      <c r="H40" s="88" t="s">
        <v>275</v>
      </c>
      <c r="K40"/>
      <c r="L40" s="1"/>
      <c r="M40"/>
    </row>
    <row r="41" spans="1:140" ht="21.75" customHeight="1" x14ac:dyDescent="0.15">
      <c r="A41" s="14" t="s">
        <v>128</v>
      </c>
      <c r="B41" s="15" t="s">
        <v>480</v>
      </c>
      <c r="C41" s="15" t="s">
        <v>29</v>
      </c>
      <c r="D41" s="15">
        <v>11</v>
      </c>
      <c r="E41" s="15" t="s">
        <v>224</v>
      </c>
      <c r="F41" s="15" t="s">
        <v>260</v>
      </c>
      <c r="G41" s="88" t="s">
        <v>381</v>
      </c>
      <c r="H41" s="88" t="s">
        <v>382</v>
      </c>
      <c r="K41"/>
      <c r="L41" s="1"/>
      <c r="M41"/>
    </row>
    <row r="42" spans="1:140" ht="21.75" customHeight="1" x14ac:dyDescent="0.15">
      <c r="A42" s="14" t="s">
        <v>129</v>
      </c>
      <c r="B42" s="15" t="s">
        <v>480</v>
      </c>
      <c r="C42" s="15" t="s">
        <v>30</v>
      </c>
      <c r="D42" s="15">
        <v>13</v>
      </c>
      <c r="E42" s="15" t="s">
        <v>224</v>
      </c>
      <c r="F42" s="15" t="s">
        <v>260</v>
      </c>
      <c r="G42" s="88" t="s">
        <v>336</v>
      </c>
      <c r="H42" s="88" t="s">
        <v>504</v>
      </c>
      <c r="K42"/>
      <c r="L42" s="1"/>
      <c r="M42"/>
    </row>
    <row r="43" spans="1:140" ht="21.75" customHeight="1" x14ac:dyDescent="0.15">
      <c r="A43" s="14" t="s">
        <v>505</v>
      </c>
      <c r="B43" s="15" t="s">
        <v>21</v>
      </c>
      <c r="C43" s="15" t="s">
        <v>23</v>
      </c>
      <c r="D43" s="15">
        <v>2</v>
      </c>
      <c r="E43" s="15" t="s">
        <v>224</v>
      </c>
      <c r="F43" s="15" t="s">
        <v>281</v>
      </c>
      <c r="G43" s="88" t="s">
        <v>403</v>
      </c>
      <c r="H43" s="88" t="s">
        <v>506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507</v>
      </c>
      <c r="B44" s="15" t="s">
        <v>21</v>
      </c>
      <c r="C44" s="15" t="s">
        <v>23</v>
      </c>
      <c r="D44" s="15">
        <v>2</v>
      </c>
      <c r="E44" s="15" t="s">
        <v>224</v>
      </c>
      <c r="F44" s="15" t="s">
        <v>281</v>
      </c>
      <c r="G44" s="88" t="s">
        <v>286</v>
      </c>
      <c r="H44" s="88" t="s">
        <v>508</v>
      </c>
      <c r="K44"/>
      <c r="L44" s="1"/>
      <c r="M44"/>
    </row>
    <row r="45" spans="1:140" ht="21.75" customHeight="1" x14ac:dyDescent="0.15">
      <c r="A45" s="14" t="s">
        <v>509</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510</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511</v>
      </c>
      <c r="C48" s="15" t="s">
        <v>478</v>
      </c>
      <c r="D48" s="15">
        <v>5</v>
      </c>
      <c r="E48" s="15" t="s">
        <v>512</v>
      </c>
      <c r="F48" s="15" t="s">
        <v>281</v>
      </c>
      <c r="G48" s="88" t="s">
        <v>290</v>
      </c>
      <c r="H48" s="88" t="s">
        <v>513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478</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479</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479</v>
      </c>
      <c r="C52" s="15" t="s">
        <v>31</v>
      </c>
      <c r="D52" s="15">
        <v>8</v>
      </c>
      <c r="E52" s="15" t="s">
        <v>224</v>
      </c>
      <c r="F52" s="15" t="s">
        <v>281</v>
      </c>
      <c r="G52" s="88" t="s">
        <v>238</v>
      </c>
      <c r="H52" s="88" t="s">
        <v>238</v>
      </c>
      <c r="K52"/>
      <c r="L52" s="1"/>
      <c r="M52"/>
    </row>
    <row r="53" spans="1:140" ht="21.75" customHeight="1" x14ac:dyDescent="0.15">
      <c r="A53" s="14" t="s">
        <v>136</v>
      </c>
      <c r="B53" s="15" t="s">
        <v>480</v>
      </c>
      <c r="C53" s="15" t="s">
        <v>28</v>
      </c>
      <c r="D53" s="15">
        <v>9</v>
      </c>
      <c r="E53" s="15" t="s">
        <v>224</v>
      </c>
      <c r="F53" s="15" t="s">
        <v>281</v>
      </c>
      <c r="G53" s="88" t="s">
        <v>240</v>
      </c>
      <c r="H53" s="88" t="s">
        <v>514</v>
      </c>
      <c r="K53"/>
      <c r="L53" s="1"/>
      <c r="M53"/>
    </row>
    <row r="54" spans="1:140" ht="21.75" customHeight="1" x14ac:dyDescent="0.15">
      <c r="A54" s="14" t="s">
        <v>137</v>
      </c>
      <c r="B54" s="15" t="s">
        <v>480</v>
      </c>
      <c r="C54" s="15" t="s">
        <v>28</v>
      </c>
      <c r="D54" s="15">
        <v>9</v>
      </c>
      <c r="E54" s="15" t="s">
        <v>224</v>
      </c>
      <c r="F54" s="15" t="s">
        <v>281</v>
      </c>
      <c r="G54" s="88" t="s">
        <v>363</v>
      </c>
      <c r="H54" s="88" t="s">
        <v>515</v>
      </c>
      <c r="K54"/>
      <c r="L54" s="1"/>
      <c r="M54"/>
    </row>
    <row r="55" spans="1:140" ht="21.75" customHeight="1" x14ac:dyDescent="0.15">
      <c r="A55" s="14" t="s">
        <v>138</v>
      </c>
      <c r="B55" s="15" t="s">
        <v>480</v>
      </c>
      <c r="C55" s="15" t="s">
        <v>30</v>
      </c>
      <c r="D55" s="15">
        <v>13</v>
      </c>
      <c r="E55" s="15" t="s">
        <v>224</v>
      </c>
      <c r="F55" s="15" t="s">
        <v>281</v>
      </c>
      <c r="G55" s="88" t="s">
        <v>383</v>
      </c>
      <c r="H55" s="88" t="s">
        <v>516</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517</v>
      </c>
      <c r="B57" s="15" t="s">
        <v>21</v>
      </c>
      <c r="C57" s="15" t="s">
        <v>23</v>
      </c>
      <c r="D57" s="15">
        <v>2</v>
      </c>
      <c r="E57" s="15" t="s">
        <v>224</v>
      </c>
      <c r="F57" s="15" t="s">
        <v>299</v>
      </c>
      <c r="G57" s="88" t="s">
        <v>387</v>
      </c>
      <c r="H57" s="88" t="s">
        <v>388</v>
      </c>
      <c r="K57"/>
      <c r="L57" s="1"/>
      <c r="M57"/>
    </row>
    <row r="58" spans="1:140" ht="21.75" customHeight="1" x14ac:dyDescent="0.15">
      <c r="A58" s="14" t="s">
        <v>518</v>
      </c>
      <c r="B58" s="15" t="s">
        <v>21</v>
      </c>
      <c r="C58" s="15" t="s">
        <v>23</v>
      </c>
      <c r="D58" s="15">
        <v>2</v>
      </c>
      <c r="E58" s="15" t="s">
        <v>224</v>
      </c>
      <c r="F58" s="15" t="s">
        <v>299</v>
      </c>
      <c r="G58" s="88" t="s">
        <v>264</v>
      </c>
      <c r="H58" s="88" t="s">
        <v>265</v>
      </c>
      <c r="K58"/>
      <c r="L58" s="1"/>
      <c r="M58"/>
    </row>
    <row r="59" spans="1:140" ht="21.75" customHeight="1" x14ac:dyDescent="0.15">
      <c r="A59" s="14" t="s">
        <v>519</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520</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479</v>
      </c>
      <c r="C62" s="15" t="s">
        <v>27</v>
      </c>
      <c r="D62" s="15">
        <v>7</v>
      </c>
      <c r="E62" s="15" t="s">
        <v>512</v>
      </c>
      <c r="F62" s="15" t="s">
        <v>299</v>
      </c>
      <c r="G62" s="88" t="s">
        <v>310</v>
      </c>
      <c r="H62" s="88" t="s">
        <v>348</v>
      </c>
      <c r="K62"/>
      <c r="L62" s="1"/>
      <c r="M62"/>
    </row>
    <row r="63" spans="1:140" ht="21.75" customHeight="1" x14ac:dyDescent="0.15">
      <c r="A63" s="14" t="s">
        <v>142</v>
      </c>
      <c r="B63" s="15" t="s">
        <v>479</v>
      </c>
      <c r="C63" s="15" t="s">
        <v>27</v>
      </c>
      <c r="D63" s="15">
        <v>7</v>
      </c>
      <c r="E63" s="15" t="s">
        <v>224</v>
      </c>
      <c r="F63" s="15" t="s">
        <v>299</v>
      </c>
      <c r="G63" s="88" t="s">
        <v>333</v>
      </c>
      <c r="H63" s="88" t="s">
        <v>334</v>
      </c>
      <c r="K63"/>
      <c r="L63" s="1"/>
      <c r="M63"/>
    </row>
    <row r="64" spans="1:140" ht="21.75" customHeight="1" x14ac:dyDescent="0.15">
      <c r="A64" s="14" t="s">
        <v>143</v>
      </c>
      <c r="B64" s="15" t="s">
        <v>480</v>
      </c>
      <c r="C64" s="15" t="s">
        <v>28</v>
      </c>
      <c r="D64" s="15">
        <v>9</v>
      </c>
      <c r="E64" s="15" t="s">
        <v>224</v>
      </c>
      <c r="F64" s="15" t="s">
        <v>299</v>
      </c>
      <c r="G64" s="88" t="s">
        <v>258</v>
      </c>
      <c r="H64" s="88" t="s">
        <v>521</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480</v>
      </c>
      <c r="C65" s="15" t="s">
        <v>28</v>
      </c>
      <c r="D65" s="15">
        <v>9</v>
      </c>
      <c r="E65" s="15" t="s">
        <v>224</v>
      </c>
      <c r="F65" s="15" t="s">
        <v>299</v>
      </c>
      <c r="G65" s="88" t="s">
        <v>522</v>
      </c>
      <c r="H65" s="88" t="s">
        <v>522</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480</v>
      </c>
      <c r="C66" s="15" t="s">
        <v>523</v>
      </c>
      <c r="D66" s="15">
        <v>10</v>
      </c>
      <c r="E66" s="15" t="s">
        <v>224</v>
      </c>
      <c r="F66" s="15" t="s">
        <v>299</v>
      </c>
      <c r="G66" s="88" t="s">
        <v>277</v>
      </c>
      <c r="H66" s="88" t="s">
        <v>278</v>
      </c>
      <c r="K66"/>
      <c r="L66" s="1"/>
      <c r="M66"/>
    </row>
    <row r="67" spans="1:138" ht="21.75" customHeight="1" x14ac:dyDescent="0.15">
      <c r="A67" s="14" t="s">
        <v>146</v>
      </c>
      <c r="B67" s="15" t="s">
        <v>480</v>
      </c>
      <c r="C67" s="15" t="s">
        <v>29</v>
      </c>
      <c r="D67" s="15">
        <v>11</v>
      </c>
      <c r="E67" s="15" t="s">
        <v>224</v>
      </c>
      <c r="F67" s="15" t="s">
        <v>299</v>
      </c>
      <c r="G67" s="88" t="s">
        <v>524</v>
      </c>
      <c r="H67" s="88" t="s">
        <v>525</v>
      </c>
      <c r="K67"/>
      <c r="L67" s="1"/>
      <c r="M67"/>
    </row>
    <row r="68" spans="1:138" ht="21.75" customHeight="1" x14ac:dyDescent="0.15">
      <c r="A68" s="14" t="s">
        <v>147</v>
      </c>
      <c r="B68" s="15" t="s">
        <v>480</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480</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526</v>
      </c>
      <c r="B70" s="15" t="s">
        <v>21</v>
      </c>
      <c r="C70" s="15" t="s">
        <v>22</v>
      </c>
      <c r="D70" s="15">
        <v>1</v>
      </c>
      <c r="E70" s="15" t="s">
        <v>224</v>
      </c>
      <c r="F70" s="15" t="s">
        <v>316</v>
      </c>
      <c r="G70" s="88" t="s">
        <v>317</v>
      </c>
      <c r="H70" s="88" t="s">
        <v>317</v>
      </c>
      <c r="K70"/>
      <c r="L70" s="1"/>
      <c r="M70"/>
    </row>
    <row r="71" spans="1:138" ht="21.75" customHeight="1" x14ac:dyDescent="0.15">
      <c r="A71" s="14" t="s">
        <v>527</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528</v>
      </c>
      <c r="H74" s="88" t="s">
        <v>529</v>
      </c>
      <c r="K74"/>
      <c r="L74" s="1"/>
      <c r="M74"/>
    </row>
    <row r="75" spans="1:138" ht="21.75" customHeight="1" x14ac:dyDescent="0.15">
      <c r="A75" s="14" t="s">
        <v>151</v>
      </c>
      <c r="B75" s="15" t="s">
        <v>511</v>
      </c>
      <c r="C75" s="15" t="s">
        <v>24</v>
      </c>
      <c r="D75" s="15">
        <v>4</v>
      </c>
      <c r="E75" s="15" t="s">
        <v>512</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530</v>
      </c>
      <c r="H78" s="88" t="s">
        <v>531</v>
      </c>
      <c r="K78"/>
      <c r="L78" s="1"/>
      <c r="M78"/>
    </row>
    <row r="79" spans="1:138" ht="21.75" customHeight="1" x14ac:dyDescent="0.15">
      <c r="A79" s="14" t="s">
        <v>155</v>
      </c>
      <c r="B79" s="15" t="s">
        <v>24</v>
      </c>
      <c r="C79" s="15" t="s">
        <v>24</v>
      </c>
      <c r="D79" s="15">
        <v>4</v>
      </c>
      <c r="E79" s="15" t="s">
        <v>224</v>
      </c>
      <c r="F79" s="15" t="s">
        <v>316</v>
      </c>
      <c r="G79" s="88" t="s">
        <v>305</v>
      </c>
      <c r="H79" s="88" t="s">
        <v>532</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533</v>
      </c>
      <c r="H80" s="88" t="s">
        <v>534</v>
      </c>
      <c r="K80"/>
      <c r="L80" s="1"/>
      <c r="M80"/>
    </row>
    <row r="81" spans="1:140" ht="21.75" customHeight="1" x14ac:dyDescent="0.15">
      <c r="A81" s="14" t="s">
        <v>157</v>
      </c>
      <c r="B81" s="15" t="s">
        <v>24</v>
      </c>
      <c r="C81" s="15" t="s">
        <v>478</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479</v>
      </c>
      <c r="C83" s="15" t="s">
        <v>27</v>
      </c>
      <c r="D83" s="15">
        <v>7</v>
      </c>
      <c r="E83" s="15" t="s">
        <v>224</v>
      </c>
      <c r="F83" s="15" t="s">
        <v>316</v>
      </c>
      <c r="G83" s="88" t="s">
        <v>410</v>
      </c>
      <c r="H83" s="88" t="s">
        <v>411</v>
      </c>
      <c r="K83"/>
      <c r="L83" s="1"/>
      <c r="M83"/>
    </row>
    <row r="84" spans="1:140" ht="21.75" customHeight="1" x14ac:dyDescent="0.15">
      <c r="A84" s="14" t="s">
        <v>160</v>
      </c>
      <c r="B84" s="15" t="s">
        <v>480</v>
      </c>
      <c r="C84" s="15" t="s">
        <v>28</v>
      </c>
      <c r="D84" s="15">
        <v>9</v>
      </c>
      <c r="E84" s="15" t="s">
        <v>224</v>
      </c>
      <c r="F84" s="15" t="s">
        <v>316</v>
      </c>
      <c r="G84" s="88" t="s">
        <v>276</v>
      </c>
      <c r="H84" s="88" t="s">
        <v>276</v>
      </c>
      <c r="K84"/>
      <c r="L84" s="1"/>
      <c r="M84"/>
    </row>
    <row r="85" spans="1:140" ht="21.75" customHeight="1" x14ac:dyDescent="0.15">
      <c r="A85" s="14" t="s">
        <v>161</v>
      </c>
      <c r="B85" s="15" t="s">
        <v>480</v>
      </c>
      <c r="C85" s="15" t="s">
        <v>28</v>
      </c>
      <c r="D85" s="15">
        <v>9</v>
      </c>
      <c r="E85" s="15" t="s">
        <v>224</v>
      </c>
      <c r="F85" s="15" t="s">
        <v>316</v>
      </c>
      <c r="G85" s="88" t="s">
        <v>349</v>
      </c>
      <c r="H85" s="88" t="s">
        <v>349</v>
      </c>
      <c r="K85"/>
      <c r="L85" s="1"/>
      <c r="M85"/>
    </row>
    <row r="86" spans="1:140" ht="21.75" customHeight="1" x14ac:dyDescent="0.15">
      <c r="A86" s="14" t="s">
        <v>162</v>
      </c>
      <c r="B86" s="15" t="s">
        <v>480</v>
      </c>
      <c r="C86" s="15" t="s">
        <v>523</v>
      </c>
      <c r="D86" s="15">
        <v>10</v>
      </c>
      <c r="E86" s="15" t="s">
        <v>224</v>
      </c>
      <c r="F86" s="15" t="s">
        <v>316</v>
      </c>
      <c r="G86" s="88" t="s">
        <v>535</v>
      </c>
      <c r="H86" s="88" t="s">
        <v>536</v>
      </c>
      <c r="K86"/>
      <c r="L86" s="1"/>
      <c r="M86"/>
    </row>
    <row r="87" spans="1:140" ht="21.75" customHeight="1" x14ac:dyDescent="0.15">
      <c r="A87" s="14" t="s">
        <v>163</v>
      </c>
      <c r="B87" s="15" t="s">
        <v>480</v>
      </c>
      <c r="C87" s="15" t="s">
        <v>30</v>
      </c>
      <c r="D87" s="15">
        <v>13</v>
      </c>
      <c r="E87" s="15" t="s">
        <v>224</v>
      </c>
      <c r="F87" s="15" t="s">
        <v>316</v>
      </c>
      <c r="G87" s="88" t="s">
        <v>241</v>
      </c>
      <c r="H87" s="88" t="s">
        <v>537</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538</v>
      </c>
      <c r="B88" s="15" t="s">
        <v>21</v>
      </c>
      <c r="C88" s="15" t="s">
        <v>23</v>
      </c>
      <c r="D88" s="15">
        <v>2</v>
      </c>
      <c r="E88" s="15" t="s">
        <v>224</v>
      </c>
      <c r="F88" s="15" t="s">
        <v>337</v>
      </c>
      <c r="G88" s="88" t="s">
        <v>539</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540</v>
      </c>
      <c r="B89" s="15" t="s">
        <v>21</v>
      </c>
      <c r="C89" s="15" t="s">
        <v>23</v>
      </c>
      <c r="D89" s="15">
        <v>2</v>
      </c>
      <c r="E89" s="15" t="s">
        <v>224</v>
      </c>
      <c r="F89" s="15" t="s">
        <v>337</v>
      </c>
      <c r="G89" s="88" t="s">
        <v>226</v>
      </c>
      <c r="H89" s="88" t="s">
        <v>227</v>
      </c>
      <c r="K89"/>
      <c r="L89" s="1"/>
      <c r="M89"/>
    </row>
    <row r="90" spans="1:140" ht="21.75" customHeight="1" x14ac:dyDescent="0.15">
      <c r="A90" s="14" t="s">
        <v>541</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542</v>
      </c>
      <c r="H92" s="88" t="s">
        <v>542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543</v>
      </c>
      <c r="H93" s="88" t="s">
        <v>544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545</v>
      </c>
      <c r="K95"/>
      <c r="L95" s="1"/>
      <c r="M95"/>
    </row>
    <row r="96" spans="1:140" ht="21.75" customHeight="1" x14ac:dyDescent="0.15">
      <c r="A96" s="14" t="s">
        <v>168</v>
      </c>
      <c r="B96" s="15" t="s">
        <v>479</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480</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480</v>
      </c>
      <c r="C98" s="15" t="s">
        <v>28</v>
      </c>
      <c r="D98" s="15">
        <v>9</v>
      </c>
      <c r="E98" s="15" t="s">
        <v>224</v>
      </c>
      <c r="F98" s="15" t="s">
        <v>337</v>
      </c>
      <c r="G98" s="88" t="s">
        <v>257</v>
      </c>
      <c r="H98" s="88" t="s">
        <v>257</v>
      </c>
      <c r="K98"/>
      <c r="L98" s="1"/>
      <c r="M98"/>
    </row>
    <row r="99" spans="1:138" ht="21.75" customHeight="1" x14ac:dyDescent="0.15">
      <c r="A99" s="14" t="s">
        <v>171</v>
      </c>
      <c r="B99" s="15" t="s">
        <v>480</v>
      </c>
      <c r="C99" s="15" t="s">
        <v>29</v>
      </c>
      <c r="D99" s="15">
        <v>11</v>
      </c>
      <c r="E99" s="15" t="s">
        <v>224</v>
      </c>
      <c r="F99" s="15" t="s">
        <v>337</v>
      </c>
      <c r="G99" s="88" t="s">
        <v>546</v>
      </c>
      <c r="H99" s="88" t="s">
        <v>547</v>
      </c>
      <c r="K99"/>
      <c r="L99" s="1"/>
      <c r="M99"/>
    </row>
    <row r="100" spans="1:138" ht="21.75" customHeight="1" x14ac:dyDescent="0.15">
      <c r="A100" s="14" t="s">
        <v>548</v>
      </c>
      <c r="B100" s="15" t="s">
        <v>21</v>
      </c>
      <c r="C100" s="15" t="s">
        <v>22</v>
      </c>
      <c r="D100" s="15">
        <v>1</v>
      </c>
      <c r="E100" s="15" t="s">
        <v>224</v>
      </c>
      <c r="F100" s="15" t="s">
        <v>350</v>
      </c>
      <c r="G100" s="88" t="s">
        <v>243</v>
      </c>
      <c r="H100" s="88" t="s">
        <v>243</v>
      </c>
      <c r="K100"/>
      <c r="L100" s="1"/>
      <c r="M100"/>
    </row>
    <row r="101" spans="1:138" ht="21.75" customHeight="1" x14ac:dyDescent="0.15">
      <c r="A101" s="14" t="s">
        <v>549</v>
      </c>
      <c r="B101" s="15" t="s">
        <v>550</v>
      </c>
      <c r="C101" s="15" t="s">
        <v>23</v>
      </c>
      <c r="D101" s="15">
        <v>2</v>
      </c>
      <c r="E101" s="15" t="s">
        <v>512</v>
      </c>
      <c r="F101" s="15" t="s">
        <v>350</v>
      </c>
      <c r="G101" s="88" t="s">
        <v>351</v>
      </c>
      <c r="H101" s="88" t="s">
        <v>551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552</v>
      </c>
      <c r="B102" s="15" t="s">
        <v>21</v>
      </c>
      <c r="C102" s="15" t="s">
        <v>23</v>
      </c>
      <c r="D102" s="15">
        <v>2</v>
      </c>
      <c r="E102" s="15" t="s">
        <v>224</v>
      </c>
      <c r="F102" s="15" t="s">
        <v>350</v>
      </c>
      <c r="G102" s="88" t="s">
        <v>385</v>
      </c>
      <c r="H102" s="88" t="s">
        <v>386</v>
      </c>
      <c r="K102"/>
      <c r="L102" s="1"/>
      <c r="M102"/>
    </row>
    <row r="103" spans="1:138" ht="21.75" customHeight="1" x14ac:dyDescent="0.15">
      <c r="A103" s="14" t="s">
        <v>553</v>
      </c>
      <c r="B103" s="15" t="s">
        <v>24</v>
      </c>
      <c r="C103" s="15" t="s">
        <v>24</v>
      </c>
      <c r="D103" s="15">
        <v>4</v>
      </c>
      <c r="E103" s="15" t="s">
        <v>224</v>
      </c>
      <c r="F103" s="15" t="s">
        <v>350</v>
      </c>
      <c r="G103" s="88" t="s">
        <v>268</v>
      </c>
      <c r="H103" s="88" t="s">
        <v>554</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478</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555</v>
      </c>
      <c r="K106"/>
      <c r="L106" s="1"/>
      <c r="M106"/>
    </row>
    <row r="107" spans="1:138" ht="21.75" customHeight="1" x14ac:dyDescent="0.15">
      <c r="A107" s="14" t="s">
        <v>174</v>
      </c>
      <c r="B107" s="15" t="s">
        <v>479</v>
      </c>
      <c r="C107" s="15" t="s">
        <v>27</v>
      </c>
      <c r="D107" s="15">
        <v>7</v>
      </c>
      <c r="E107" s="15" t="s">
        <v>224</v>
      </c>
      <c r="F107" s="15" t="s">
        <v>350</v>
      </c>
      <c r="G107" s="88" t="s">
        <v>556</v>
      </c>
      <c r="H107" s="88" t="s">
        <v>237</v>
      </c>
      <c r="K107"/>
      <c r="L107" s="1"/>
      <c r="M107"/>
    </row>
    <row r="108" spans="1:138" ht="21.75" customHeight="1" x14ac:dyDescent="0.15">
      <c r="A108" s="14" t="s">
        <v>175</v>
      </c>
      <c r="B108" s="15" t="s">
        <v>480</v>
      </c>
      <c r="C108" s="15" t="s">
        <v>28</v>
      </c>
      <c r="D108" s="15">
        <v>9</v>
      </c>
      <c r="E108" s="15" t="s">
        <v>224</v>
      </c>
      <c r="F108" s="15" t="s">
        <v>350</v>
      </c>
      <c r="G108" s="88" t="s">
        <v>379</v>
      </c>
      <c r="H108" s="88" t="s">
        <v>557</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480</v>
      </c>
      <c r="C109" s="15" t="s">
        <v>28</v>
      </c>
      <c r="D109" s="15">
        <v>9</v>
      </c>
      <c r="E109" s="15" t="s">
        <v>224</v>
      </c>
      <c r="F109" s="15" t="s">
        <v>350</v>
      </c>
      <c r="G109" s="88" t="s">
        <v>558</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480</v>
      </c>
      <c r="C110" s="15" t="s">
        <v>29</v>
      </c>
      <c r="D110" s="15">
        <v>11</v>
      </c>
      <c r="E110" s="15" t="s">
        <v>224</v>
      </c>
      <c r="F110" s="15" t="s">
        <v>350</v>
      </c>
      <c r="G110" s="88" t="s">
        <v>279</v>
      </c>
      <c r="H110" s="88" t="s">
        <v>559</v>
      </c>
      <c r="K110"/>
      <c r="L110" s="1"/>
      <c r="M110"/>
    </row>
    <row r="111" spans="1:138" ht="21.75" customHeight="1" x14ac:dyDescent="0.15">
      <c r="A111" s="14" t="s">
        <v>178</v>
      </c>
      <c r="B111" s="15" t="s">
        <v>480</v>
      </c>
      <c r="C111" s="15" t="s">
        <v>32</v>
      </c>
      <c r="D111" s="15">
        <v>12</v>
      </c>
      <c r="E111" s="15" t="s">
        <v>224</v>
      </c>
      <c r="F111" s="15" t="s">
        <v>350</v>
      </c>
      <c r="G111" s="88" t="s">
        <v>280</v>
      </c>
      <c r="H111" s="88" t="s">
        <v>280</v>
      </c>
      <c r="K111"/>
      <c r="L111" s="1"/>
      <c r="M111"/>
    </row>
    <row r="112" spans="1:138" ht="21.75" customHeight="1" x14ac:dyDescent="0.15">
      <c r="A112" s="14" t="s">
        <v>560</v>
      </c>
      <c r="B112" s="15" t="s">
        <v>21</v>
      </c>
      <c r="C112" s="15" t="s">
        <v>23</v>
      </c>
      <c r="D112" s="15">
        <v>2</v>
      </c>
      <c r="E112" s="15" t="s">
        <v>224</v>
      </c>
      <c r="F112" s="15" t="s">
        <v>368</v>
      </c>
      <c r="G112" s="88" t="s">
        <v>342</v>
      </c>
      <c r="H112" s="88" t="s">
        <v>343</v>
      </c>
      <c r="K112"/>
      <c r="L112" s="1"/>
      <c r="M112"/>
    </row>
    <row r="113" spans="1:140" ht="21.75" customHeight="1" x14ac:dyDescent="0.15">
      <c r="A113" s="14" t="s">
        <v>561</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562</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563</v>
      </c>
      <c r="B115" s="15" t="s">
        <v>24</v>
      </c>
      <c r="C115" s="15" t="s">
        <v>24</v>
      </c>
      <c r="D115" s="15">
        <v>4</v>
      </c>
      <c r="E115" s="15" t="s">
        <v>224</v>
      </c>
      <c r="F115" s="15" t="s">
        <v>368</v>
      </c>
      <c r="G115" s="88" t="s">
        <v>235</v>
      </c>
      <c r="H115" s="88" t="s">
        <v>564</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565</v>
      </c>
      <c r="B116" s="15" t="s">
        <v>24</v>
      </c>
      <c r="C116" s="15" t="s">
        <v>478</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566</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479</v>
      </c>
      <c r="C118" s="15" t="s">
        <v>27</v>
      </c>
      <c r="D118" s="15">
        <v>7</v>
      </c>
      <c r="E118" s="15" t="s">
        <v>224</v>
      </c>
      <c r="F118" s="15" t="s">
        <v>368</v>
      </c>
      <c r="G118" s="88" t="s">
        <v>294</v>
      </c>
      <c r="H118" s="88" t="s">
        <v>295</v>
      </c>
      <c r="K118"/>
      <c r="L118" s="1"/>
      <c r="M118"/>
    </row>
    <row r="119" spans="1:140" ht="21.75" customHeight="1" x14ac:dyDescent="0.15">
      <c r="A119" s="14" t="s">
        <v>180</v>
      </c>
      <c r="B119" s="15" t="s">
        <v>479</v>
      </c>
      <c r="C119" s="15" t="s">
        <v>31</v>
      </c>
      <c r="D119" s="15">
        <v>8</v>
      </c>
      <c r="E119" s="15" t="s">
        <v>224</v>
      </c>
      <c r="F119" s="15" t="s">
        <v>368</v>
      </c>
      <c r="G119" s="88" t="s">
        <v>311</v>
      </c>
      <c r="H119" s="88" t="s">
        <v>312</v>
      </c>
      <c r="K119"/>
      <c r="L119" s="1"/>
      <c r="M119"/>
    </row>
    <row r="120" spans="1:140" ht="21.75" customHeight="1" x14ac:dyDescent="0.15">
      <c r="A120" s="14" t="s">
        <v>181</v>
      </c>
      <c r="B120" s="15" t="s">
        <v>480</v>
      </c>
      <c r="C120" s="15" t="s">
        <v>28</v>
      </c>
      <c r="D120" s="15">
        <v>9</v>
      </c>
      <c r="E120" s="15" t="s">
        <v>224</v>
      </c>
      <c r="F120" s="15" t="s">
        <v>368</v>
      </c>
      <c r="G120" s="88" t="s">
        <v>360</v>
      </c>
      <c r="H120" s="88" t="s">
        <v>361</v>
      </c>
      <c r="K120"/>
      <c r="L120" s="1"/>
      <c r="M120"/>
    </row>
    <row r="121" spans="1:140" ht="21.75" customHeight="1" x14ac:dyDescent="0.15">
      <c r="A121" s="14" t="s">
        <v>182</v>
      </c>
      <c r="B121" s="15" t="s">
        <v>480</v>
      </c>
      <c r="C121" s="15" t="s">
        <v>28</v>
      </c>
      <c r="D121" s="15">
        <v>9</v>
      </c>
      <c r="E121" s="15" t="s">
        <v>224</v>
      </c>
      <c r="F121" s="15" t="s">
        <v>368</v>
      </c>
      <c r="G121" s="88" t="s">
        <v>314</v>
      </c>
      <c r="H121" s="88" t="s">
        <v>567</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480</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568</v>
      </c>
      <c r="B123" s="15" t="s">
        <v>21</v>
      </c>
      <c r="C123" s="15" t="s">
        <v>22</v>
      </c>
      <c r="D123" s="15">
        <v>1</v>
      </c>
      <c r="E123" s="15" t="s">
        <v>224</v>
      </c>
      <c r="F123" s="15" t="s">
        <v>384</v>
      </c>
      <c r="G123" s="88" t="s">
        <v>338</v>
      </c>
      <c r="H123" s="88" t="s">
        <v>339</v>
      </c>
      <c r="K123"/>
      <c r="L123" s="1"/>
      <c r="M123"/>
    </row>
    <row r="124" spans="1:140" ht="21.75" customHeight="1" x14ac:dyDescent="0.15">
      <c r="A124" s="14" t="s">
        <v>569</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570</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571</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572</v>
      </c>
      <c r="B127" s="15" t="s">
        <v>24</v>
      </c>
      <c r="C127" s="15" t="s">
        <v>24</v>
      </c>
      <c r="D127" s="15">
        <v>4</v>
      </c>
      <c r="E127" s="15" t="s">
        <v>224</v>
      </c>
      <c r="F127" s="15" t="s">
        <v>384</v>
      </c>
      <c r="G127" s="88" t="s">
        <v>573</v>
      </c>
      <c r="H127" s="88" t="s">
        <v>574</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478</v>
      </c>
      <c r="D128" s="15">
        <v>5</v>
      </c>
      <c r="E128" s="15" t="s">
        <v>224</v>
      </c>
      <c r="F128" s="15" t="s">
        <v>384</v>
      </c>
      <c r="G128" s="88" t="s">
        <v>252</v>
      </c>
      <c r="H128" s="88" t="s">
        <v>253</v>
      </c>
      <c r="K128"/>
      <c r="L128" s="1"/>
      <c r="M128"/>
    </row>
    <row r="129" spans="1:13" ht="21.75" customHeight="1" x14ac:dyDescent="0.15">
      <c r="A129" s="14" t="s">
        <v>184</v>
      </c>
      <c r="B129" s="15" t="s">
        <v>480</v>
      </c>
      <c r="C129" s="15" t="s">
        <v>28</v>
      </c>
      <c r="D129" s="15">
        <v>9</v>
      </c>
      <c r="E129" s="15" t="s">
        <v>224</v>
      </c>
      <c r="F129" s="15" t="s">
        <v>384</v>
      </c>
      <c r="G129" s="88" t="s">
        <v>575</v>
      </c>
      <c r="H129" s="88" t="s">
        <v>575</v>
      </c>
      <c r="K129"/>
      <c r="L129" s="1"/>
      <c r="M129"/>
    </row>
    <row r="130" spans="1:13" ht="21.75" customHeight="1" x14ac:dyDescent="0.15">
      <c r="A130" s="14" t="s">
        <v>185</v>
      </c>
      <c r="B130" s="15" t="s">
        <v>480</v>
      </c>
      <c r="C130" s="15" t="s">
        <v>29</v>
      </c>
      <c r="D130" s="15">
        <v>11</v>
      </c>
      <c r="E130" s="15" t="s">
        <v>224</v>
      </c>
      <c r="F130" s="15" t="s">
        <v>384</v>
      </c>
      <c r="G130" s="88" t="s">
        <v>259</v>
      </c>
      <c r="H130" s="88" t="s">
        <v>576</v>
      </c>
      <c r="K130"/>
      <c r="L130" s="1"/>
      <c r="M130"/>
    </row>
    <row r="131" spans="1:13" ht="21.75" customHeight="1" x14ac:dyDescent="0.15">
      <c r="A131" s="14" t="s">
        <v>577</v>
      </c>
      <c r="B131" s="15" t="s">
        <v>21</v>
      </c>
      <c r="C131" s="15" t="s">
        <v>23</v>
      </c>
      <c r="D131" s="15">
        <v>2</v>
      </c>
      <c r="E131" s="15" t="s">
        <v>400</v>
      </c>
      <c r="F131" s="15" t="s">
        <v>225</v>
      </c>
      <c r="G131" s="88" t="s">
        <v>578</v>
      </c>
      <c r="H131" s="88" t="s">
        <v>579</v>
      </c>
      <c r="K131"/>
      <c r="L131" s="1"/>
      <c r="M131"/>
    </row>
    <row r="132" spans="1:13" ht="21.75" customHeight="1" x14ac:dyDescent="0.15">
      <c r="A132" s="14" t="s">
        <v>580</v>
      </c>
      <c r="B132" s="15" t="s">
        <v>480</v>
      </c>
      <c r="C132" s="15" t="s">
        <v>30</v>
      </c>
      <c r="D132" s="15">
        <v>13</v>
      </c>
      <c r="E132" s="15" t="s">
        <v>400</v>
      </c>
      <c r="F132" s="15" t="s">
        <v>225</v>
      </c>
      <c r="G132" s="88" t="s">
        <v>367</v>
      </c>
      <c r="H132" s="88" t="s">
        <v>581</v>
      </c>
      <c r="K132"/>
      <c r="L132" s="1"/>
      <c r="M132"/>
    </row>
    <row r="133" spans="1:13" ht="21.75" customHeight="1" x14ac:dyDescent="0.15">
      <c r="A133" s="14" t="s">
        <v>582</v>
      </c>
      <c r="B133" s="15" t="s">
        <v>21</v>
      </c>
      <c r="C133" s="15" t="s">
        <v>33</v>
      </c>
      <c r="D133" s="15">
        <v>3</v>
      </c>
      <c r="E133" s="15" t="s">
        <v>400</v>
      </c>
      <c r="F133" s="15" t="s">
        <v>242</v>
      </c>
      <c r="G133" s="88" t="s">
        <v>266</v>
      </c>
      <c r="H133" s="88" t="s">
        <v>267</v>
      </c>
      <c r="K133"/>
      <c r="L133" s="1"/>
      <c r="M133"/>
    </row>
    <row r="134" spans="1:13" ht="21.75" customHeight="1" x14ac:dyDescent="0.15">
      <c r="A134" s="14" t="s">
        <v>583</v>
      </c>
      <c r="B134" s="15" t="s">
        <v>480</v>
      </c>
      <c r="C134" s="15" t="s">
        <v>29</v>
      </c>
      <c r="D134" s="15">
        <v>11</v>
      </c>
      <c r="E134" s="15" t="s">
        <v>400</v>
      </c>
      <c r="F134" s="15" t="s">
        <v>242</v>
      </c>
      <c r="G134" s="88" t="s">
        <v>416</v>
      </c>
      <c r="H134" s="88" t="s">
        <v>584</v>
      </c>
      <c r="K134"/>
      <c r="L134" s="1"/>
      <c r="M134"/>
    </row>
    <row r="135" spans="1:13" ht="21.75" customHeight="1" x14ac:dyDescent="0.15">
      <c r="A135" s="14" t="s">
        <v>585</v>
      </c>
      <c r="B135" s="15" t="s">
        <v>21</v>
      </c>
      <c r="C135" s="15" t="s">
        <v>23</v>
      </c>
      <c r="D135" s="15">
        <v>2</v>
      </c>
      <c r="E135" s="15" t="s">
        <v>400</v>
      </c>
      <c r="F135" s="15" t="s">
        <v>260</v>
      </c>
      <c r="G135" s="88" t="s">
        <v>244</v>
      </c>
      <c r="H135" s="88" t="s">
        <v>245</v>
      </c>
      <c r="K135"/>
      <c r="L135" s="1"/>
      <c r="M135"/>
    </row>
    <row r="136" spans="1:13" ht="21.75" customHeight="1" x14ac:dyDescent="0.15">
      <c r="A136" s="14" t="s">
        <v>586</v>
      </c>
      <c r="B136" s="15" t="s">
        <v>24</v>
      </c>
      <c r="C136" s="15" t="s">
        <v>24</v>
      </c>
      <c r="D136" s="15">
        <v>4</v>
      </c>
      <c r="E136" s="15" t="s">
        <v>400</v>
      </c>
      <c r="F136" s="15" t="s">
        <v>260</v>
      </c>
      <c r="G136" s="88" t="s">
        <v>405</v>
      </c>
      <c r="H136" s="88" t="s">
        <v>406</v>
      </c>
      <c r="K136"/>
      <c r="L136" s="1"/>
      <c r="M136"/>
    </row>
    <row r="137" spans="1:13" ht="21.75" customHeight="1" x14ac:dyDescent="0.15">
      <c r="A137" s="14" t="s">
        <v>587</v>
      </c>
      <c r="B137" s="15" t="s">
        <v>24</v>
      </c>
      <c r="C137" s="15" t="s">
        <v>25</v>
      </c>
      <c r="D137" s="15">
        <v>6</v>
      </c>
      <c r="E137" s="15" t="s">
        <v>400</v>
      </c>
      <c r="F137" s="15" t="s">
        <v>260</v>
      </c>
      <c r="G137" s="88" t="s">
        <v>588</v>
      </c>
      <c r="H137" s="88" t="s">
        <v>588</v>
      </c>
      <c r="K137"/>
      <c r="L137" s="1"/>
      <c r="M137"/>
    </row>
    <row r="138" spans="1:13" ht="21.75" customHeight="1" x14ac:dyDescent="0.15">
      <c r="A138" s="14" t="s">
        <v>223</v>
      </c>
      <c r="B138" s="15" t="s">
        <v>480</v>
      </c>
      <c r="C138" s="15" t="s">
        <v>29</v>
      </c>
      <c r="D138" s="15">
        <v>11</v>
      </c>
      <c r="E138" s="15" t="s">
        <v>400</v>
      </c>
      <c r="F138" s="15" t="s">
        <v>260</v>
      </c>
      <c r="G138" s="88" t="s">
        <v>415</v>
      </c>
      <c r="H138" s="88" t="s">
        <v>589</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532</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480</v>
      </c>
      <c r="C142" s="15" t="s">
        <v>28</v>
      </c>
      <c r="D142" s="15">
        <v>9</v>
      </c>
      <c r="E142" s="15" t="s">
        <v>400</v>
      </c>
      <c r="F142" s="15" t="s">
        <v>281</v>
      </c>
      <c r="G142" s="88" t="s">
        <v>590</v>
      </c>
      <c r="H142" s="88" t="s">
        <v>591</v>
      </c>
      <c r="K142"/>
      <c r="L142" s="1"/>
      <c r="M142"/>
    </row>
    <row r="143" spans="1:13" ht="21.75" customHeight="1" x14ac:dyDescent="0.15">
      <c r="A143" s="14" t="s">
        <v>190</v>
      </c>
      <c r="B143" s="15" t="s">
        <v>480</v>
      </c>
      <c r="C143" s="15" t="s">
        <v>29</v>
      </c>
      <c r="D143" s="15">
        <v>11</v>
      </c>
      <c r="E143" s="15" t="s">
        <v>400</v>
      </c>
      <c r="F143" s="15" t="s">
        <v>281</v>
      </c>
      <c r="G143" s="88" t="s">
        <v>592</v>
      </c>
      <c r="H143" s="88" t="s">
        <v>593</v>
      </c>
      <c r="K143"/>
      <c r="L143" s="1"/>
      <c r="M143"/>
    </row>
    <row r="144" spans="1:13" ht="21.75" customHeight="1" x14ac:dyDescent="0.15">
      <c r="A144" s="14" t="s">
        <v>191</v>
      </c>
      <c r="B144" s="15" t="s">
        <v>21</v>
      </c>
      <c r="C144" s="15" t="s">
        <v>23</v>
      </c>
      <c r="D144" s="15">
        <v>2</v>
      </c>
      <c r="E144" s="15" t="s">
        <v>400</v>
      </c>
      <c r="F144" s="15" t="s">
        <v>299</v>
      </c>
      <c r="G144" s="88" t="s">
        <v>403</v>
      </c>
      <c r="H144" s="88" t="s">
        <v>506</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594</v>
      </c>
      <c r="H146" s="88" t="s">
        <v>594</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479</v>
      </c>
      <c r="C149" s="15" t="s">
        <v>31</v>
      </c>
      <c r="D149" s="15">
        <v>8</v>
      </c>
      <c r="E149" s="15" t="s">
        <v>400</v>
      </c>
      <c r="F149" s="15" t="s">
        <v>316</v>
      </c>
      <c r="G149" s="88" t="s">
        <v>595</v>
      </c>
      <c r="H149" s="88" t="s">
        <v>596</v>
      </c>
      <c r="K149"/>
      <c r="L149" s="1"/>
      <c r="M149"/>
    </row>
    <row r="150" spans="1:13" ht="21.75" customHeight="1" x14ac:dyDescent="0.15">
      <c r="A150" s="14" t="s">
        <v>197</v>
      </c>
      <c r="B150" s="15" t="s">
        <v>480</v>
      </c>
      <c r="C150" s="15" t="s">
        <v>29</v>
      </c>
      <c r="D150" s="15">
        <v>11</v>
      </c>
      <c r="E150" s="15" t="s">
        <v>400</v>
      </c>
      <c r="F150" s="15" t="s">
        <v>316</v>
      </c>
      <c r="G150" s="88" t="s">
        <v>524</v>
      </c>
      <c r="H150" s="88" t="s">
        <v>597</v>
      </c>
      <c r="K150"/>
      <c r="L150" s="1"/>
      <c r="M150"/>
    </row>
    <row r="151" spans="1:13" ht="21.75" customHeight="1" x14ac:dyDescent="0.15">
      <c r="A151" s="14" t="s">
        <v>198</v>
      </c>
      <c r="B151" s="15" t="s">
        <v>480</v>
      </c>
      <c r="C151" s="15" t="s">
        <v>32</v>
      </c>
      <c r="D151" s="15">
        <v>12</v>
      </c>
      <c r="E151" s="15" t="s">
        <v>400</v>
      </c>
      <c r="F151" s="15" t="s">
        <v>316</v>
      </c>
      <c r="G151" s="88" t="s">
        <v>362</v>
      </c>
      <c r="H151" s="88" t="s">
        <v>392</v>
      </c>
      <c r="K151"/>
      <c r="L151" s="1"/>
      <c r="M151"/>
    </row>
    <row r="152" spans="1:13" ht="21.75" customHeight="1" x14ac:dyDescent="0.15">
      <c r="A152" s="14" t="s">
        <v>199</v>
      </c>
      <c r="B152" s="15" t="s">
        <v>480</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598</v>
      </c>
      <c r="H153" s="88" t="s">
        <v>599</v>
      </c>
      <c r="K153"/>
      <c r="L153" s="1"/>
      <c r="M153"/>
    </row>
    <row r="154" spans="1:13" ht="21.75" customHeight="1" x14ac:dyDescent="0.15">
      <c r="A154" s="14" t="s">
        <v>201</v>
      </c>
      <c r="B154" s="15" t="s">
        <v>24</v>
      </c>
      <c r="C154" s="15" t="s">
        <v>478</v>
      </c>
      <c r="D154" s="15">
        <v>5</v>
      </c>
      <c r="E154" s="15" t="s">
        <v>400</v>
      </c>
      <c r="F154" s="15" t="s">
        <v>337</v>
      </c>
      <c r="G154" s="88" t="s">
        <v>513</v>
      </c>
      <c r="H154" s="88" t="s">
        <v>290</v>
      </c>
      <c r="K154"/>
      <c r="L154" s="1"/>
      <c r="M154"/>
    </row>
    <row r="155" spans="1:13" ht="21.75" customHeight="1" x14ac:dyDescent="0.15">
      <c r="A155" s="14" t="s">
        <v>202</v>
      </c>
      <c r="B155" s="15" t="s">
        <v>480</v>
      </c>
      <c r="C155" s="15" t="s">
        <v>30</v>
      </c>
      <c r="D155" s="15">
        <v>13</v>
      </c>
      <c r="E155" s="15" t="s">
        <v>400</v>
      </c>
      <c r="F155" s="15" t="s">
        <v>337</v>
      </c>
      <c r="G155" s="88" t="s">
        <v>600</v>
      </c>
      <c r="H155" s="88" t="s">
        <v>600</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601</v>
      </c>
      <c r="K157"/>
      <c r="L157" s="1"/>
      <c r="M157"/>
    </row>
    <row r="158" spans="1:13" ht="21.75" customHeight="1" x14ac:dyDescent="0.15">
      <c r="A158" s="14" t="s">
        <v>205</v>
      </c>
      <c r="B158" s="15" t="s">
        <v>480</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602</v>
      </c>
      <c r="K161"/>
      <c r="L161" s="1"/>
      <c r="M161"/>
    </row>
    <row r="162" spans="1:13" ht="21.75" customHeight="1" x14ac:dyDescent="0.15">
      <c r="A162" s="14" t="s">
        <v>209</v>
      </c>
      <c r="B162" s="15" t="s">
        <v>479</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603</v>
      </c>
      <c r="H165" s="88" t="s">
        <v>604</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ColWidth="8.875" defaultRowHeight="13.5" x14ac:dyDescent="0.15"/>
  <cols>
    <col min="6" max="6" width="17.125" bestFit="1" customWidth="1"/>
    <col min="7" max="7" width="31.625" bestFit="1" customWidth="1"/>
  </cols>
  <sheetData>
    <row r="1" spans="1:55" x14ac:dyDescent="0.15">
      <c r="AJ1" s="200" t="s">
        <v>605</v>
      </c>
      <c r="AK1" s="200"/>
      <c r="AL1" s="200"/>
      <c r="AM1" s="200"/>
      <c r="AN1" s="200"/>
      <c r="AO1" s="200" t="s">
        <v>606</v>
      </c>
      <c r="AP1" s="200"/>
      <c r="AQ1" s="200"/>
      <c r="AR1" s="200"/>
      <c r="AS1" s="200"/>
      <c r="AT1" s="200" t="s">
        <v>607</v>
      </c>
      <c r="AU1" s="200"/>
      <c r="AV1" s="200"/>
      <c r="AW1" s="200"/>
      <c r="AX1" s="200"/>
      <c r="AY1" s="200" t="s">
        <v>608</v>
      </c>
      <c r="AZ1" s="200"/>
      <c r="BA1" s="200"/>
      <c r="BB1" s="200"/>
      <c r="BC1" s="200"/>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460</v>
      </c>
      <c r="AC2" s="70" t="s">
        <v>96</v>
      </c>
      <c r="AD2" s="70" t="s">
        <v>97</v>
      </c>
      <c r="AE2" s="70" t="s">
        <v>88</v>
      </c>
      <c r="AF2" s="70" t="s">
        <v>89</v>
      </c>
      <c r="AG2" s="70" t="s">
        <v>90</v>
      </c>
      <c r="AH2" s="70" t="s">
        <v>91</v>
      </c>
      <c r="AI2" s="70" t="s">
        <v>92</v>
      </c>
      <c r="AJ2" s="92" t="s">
        <v>430</v>
      </c>
      <c r="AK2" s="92" t="s">
        <v>433</v>
      </c>
      <c r="AL2" s="92" t="s">
        <v>431</v>
      </c>
      <c r="AM2" s="92" t="s">
        <v>432</v>
      </c>
      <c r="AN2" s="92" t="s">
        <v>434</v>
      </c>
      <c r="AO2" s="92" t="s">
        <v>430</v>
      </c>
      <c r="AP2" s="92" t="s">
        <v>433</v>
      </c>
      <c r="AQ2" s="92" t="s">
        <v>431</v>
      </c>
      <c r="AR2" s="92" t="s">
        <v>432</v>
      </c>
      <c r="AS2" s="92" t="s">
        <v>434</v>
      </c>
      <c r="AT2" s="92" t="s">
        <v>430</v>
      </c>
      <c r="AU2" s="92" t="s">
        <v>433</v>
      </c>
      <c r="AV2" s="92" t="s">
        <v>431</v>
      </c>
      <c r="AW2" s="92" t="s">
        <v>432</v>
      </c>
      <c r="AX2" s="92" t="s">
        <v>434</v>
      </c>
      <c r="AY2" s="92" t="s">
        <v>430</v>
      </c>
      <c r="AZ2" s="92" t="s">
        <v>433</v>
      </c>
      <c r="BA2" s="92" t="s">
        <v>431</v>
      </c>
      <c r="BB2" s="92" t="s">
        <v>432</v>
      </c>
      <c r="BC2" s="92" t="s">
        <v>434</v>
      </c>
    </row>
    <row r="3" spans="1:55" ht="13.5" customHeight="1" x14ac:dyDescent="0.15">
      <c r="A3" s="71" t="str">
        <f>①会場条件に係るヒアリングシート!C2</f>
        <v>E066</v>
      </c>
      <c r="B3" s="71" t="str">
        <f>①会場条件に係るヒアリングシート!E2</f>
        <v>伝統芸能分野</v>
      </c>
      <c r="C3" s="71" t="str">
        <f>①会場条件に係るヒアリングシート!G2</f>
        <v>邦楽</v>
      </c>
      <c r="D3" s="71" t="str">
        <f>①会場条件に係るヒアリングシート!I2</f>
        <v>A区分</v>
      </c>
      <c r="E3" s="71" t="str">
        <f>①会場条件に係るヒアリングシート!K2</f>
        <v>E</v>
      </c>
      <c r="F3" s="71" t="str">
        <f>①会場条件に係るヒアリングシート!C3</f>
        <v>一般社団法人　義太夫協会</v>
      </c>
      <c r="G3" s="71" t="str">
        <f>①会場条件に係るヒアリングシート!H3</f>
        <v>有限会社古典空間</v>
      </c>
      <c r="H3" s="71" t="str">
        <f>①会場条件に係るヒアリングシート!E9</f>
        <v>2F以上可(エレベーター必須)</v>
      </c>
      <c r="I3" s="71">
        <f>①会場条件に係るヒアリングシート!J9</f>
        <v>100</v>
      </c>
      <c r="J3" s="71">
        <f>①会場条件に係るヒアリングシート!F10</f>
        <v>8</v>
      </c>
      <c r="K3" s="71">
        <f>①会場条件に係るヒアリングシート!I10</f>
        <v>5</v>
      </c>
      <c r="L3" s="71" t="str">
        <f>①会場条件に係るヒアリングシート!F11</f>
        <v>指定なし</v>
      </c>
      <c r="M3" s="71" t="str">
        <f>①会場条件に係るヒアリングシート!F12</f>
        <v>可</v>
      </c>
      <c r="N3" s="71" t="str">
        <f>①会場条件に係るヒアリングシート!J12</f>
        <v>可</v>
      </c>
      <c r="O3" s="71">
        <f>①会場条件に係るヒアリングシート!F13</f>
        <v>1.5</v>
      </c>
      <c r="P3" s="71">
        <f>①会場条件に係るヒアリングシート!I13</f>
        <v>2</v>
      </c>
      <c r="Q3" s="71" t="str">
        <f>①会場条件に係るヒアリングシート!E14</f>
        <v>完全暗転必須</v>
      </c>
      <c r="R3" s="71" t="str">
        <f>①会場条件に係るヒアリングシート!J14</f>
        <v>なくても良い</v>
      </c>
      <c r="S3" s="71" t="str">
        <f>①会場条件に係るヒアリングシート!E15</f>
        <v>あればよい</v>
      </c>
      <c r="T3" s="71" t="str">
        <f>①会場条件に係るヒアリングシート!J15</f>
        <v>なし</v>
      </c>
      <c r="U3" s="71" t="str">
        <f>①会場条件に係るヒアリングシート!J16</f>
        <v>不要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2</v>
      </c>
      <c r="Z3" s="71">
        <f>①会場条件に係るヒアリングシート!F19</f>
        <v>1.8</v>
      </c>
      <c r="AA3" s="71">
        <f>①会場条件に係るヒアリングシート!I19</f>
        <v>5</v>
      </c>
      <c r="AB3" s="71">
        <f>①会場条件に係るヒアリングシート!E20</f>
        <v>0</v>
      </c>
      <c r="AC3" s="71" t="str">
        <f>①会場条件に係るヒアリングシート!E25</f>
        <v>要</v>
      </c>
      <c r="AD3" s="71" t="str">
        <f>①会場条件に係るヒアリングシート!E26</f>
        <v>電源(コンセント)の各位置および容量の情報をご提供頂けると有り難いです。</v>
      </c>
      <c r="AE3" s="71" t="str">
        <f>①会場条件に係るヒアリングシート!C33</f>
        <v>搬入は、できる限り階段のない屋根がある経路が望ましいです。</v>
      </c>
      <c r="AF3" s="71" t="str">
        <f>①会場条件に係るヒアリングシート!C34</f>
        <v>三味線が温度・湿度に影響を受けるため、室温調整ができる控え室が好ましいです。</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30～60分程度</v>
      </c>
      <c r="AL3" s="90" t="str">
        <f>①会場条件に係るヒアリングシート!F47</f>
        <v>ワークショップ実施時間外において各自
（休み時間や自宅での個人練習等を想定）</v>
      </c>
      <c r="AM3" s="90" t="str">
        <f>①会場条件に係るヒアリングシート!H47</f>
        <v>セリフ等の練習</v>
      </c>
      <c r="AN3" s="90" t="str">
        <f>①会場条件に係るヒアリングシート!J47</f>
        <v>資料をお渡しします。
※ワークショップ自体は、前半が鑑賞対象となる児童・生徒全員、後半は共演希望対象者のみ参加。</v>
      </c>
      <c r="AO3" s="90" t="str">
        <f>①会場条件に係るヒアリングシート!C48</f>
        <v>共演、参加又は体験対象となる児童・生徒</v>
      </c>
      <c r="AP3" s="90" t="str">
        <f>①会場条件に係るヒアリングシート!D48</f>
        <v>30分程度</v>
      </c>
      <c r="AQ3" s="90" t="str">
        <f>①会場条件に係るヒアリングシート!F48</f>
        <v>本公演前で要調整</v>
      </c>
      <c r="AR3" s="90" t="str">
        <f>①会場条件に係るヒアリングシート!H48</f>
        <v>共演部分、児童・生徒の実演部分含むリハーサル</v>
      </c>
      <c r="AS3" s="90" t="str">
        <f>①会場条件に係るヒアリングシート!J48</f>
        <v>代表児童・生徒含め参加・共演を行う児童・生徒の参加が必須となります。</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2024-12-11T07:49:41Z</dcterms:modified>
</cp:coreProperties>
</file>