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4625" windowHeight="996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①会場条件に係るヒアリングシート!$A$1:$L$151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6" i="21" l="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<sst xmlns="http://schemas.openxmlformats.org/spreadsheetml/2006/main" count="1477" uniqueCount="629">
  <si>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</si>
  <si>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</si>
  <si>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</si>
  <si>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</si>
  <si>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</si>
  <si>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</si>
  <si>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</si>
  <si>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</si>
  <si>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</si>
  <si>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</si>
  <si>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</si>
  <si>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</si>
  <si>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</si>
  <si>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</si>
  <si>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</si>
  <si>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</si>
  <si>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</si>
  <si>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</si>
  <si>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</si>
  <si>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</si>
  <si>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</si>
  <si>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</si>
  <si>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</si>
  <si>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</si>
  <si>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</si>
  <si>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</si>
  <si>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</si>
  <si>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</si>
  <si>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</si>
  <si>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</si>
  <si>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</si>
  <si>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</si>
  <si>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</si>
  <si>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</si>
  <si>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</si>
  <si>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</si>
  <si>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</si>
  <si>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</si>
  <si>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</si>
  <si>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</si>
  <si>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</si>
  <si>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</si>
  <si>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</si>
  <si>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</si>
  <si>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</si>
  <si>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</si>
  <si>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</si>
  <si>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</si>
  <si>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</si>
  <si>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</si>
  <si>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</si>
  <si>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</si>
  <si>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</si>
  <si>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</si>
  <si>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</si>
  <si>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</si>
  <si>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</si>
  <si>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</si>
  <si>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</si>
  <si>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</si>
  <si>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</si>
  <si>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</si>
  <si>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</si>
  <si>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</si>
  <si>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</si>
  <si>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</si>
  <si>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</si>
  <si>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</si>
  <si>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</si>
  <si>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</si>
  <si>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</si>
  <si>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</si>
  <si>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</si>
  <si>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</si>
  <si>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</si>
  <si>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</si>
  <si>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</si>
  <si>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</si>
  <si>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</si>
  <si>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</si>
  <si>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</si>
  <si>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</si>
  <si>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</si>
  <si>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</si>
  <si>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</si>
  <si>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</si>
  <si>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</si>
  <si>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</si>
  <si>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</si>
  <si>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</si>
  <si>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</si>
  <si>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</si>
  <si>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</si>
  <si>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</si>
  <si>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</si>
  <si>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</si>
  <si>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</si>
  <si>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</si>
  <si>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</si>
  <si>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</si>
  <si>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</si>
  <si>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</si>
  <si>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</si>
  <si>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</si>
  <si>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</si>
  <si>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</si>
  <si>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</si>
  <si>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</si>
  <si>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</si>
  <si>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</si>
  <si>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</si>
  <si>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</si>
  <si>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</si>
  <si>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</si>
  <si>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</si>
  <si>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</si>
  <si>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</si>
  <si>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</si>
  <si>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</si>
  <si>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</si>
  <si>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</si>
  <si>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</si>
  <si>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</si>
  <si>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</si>
  <si>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</si>
  <si>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</si>
  <si>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</si>
  <si>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</si>
  <si>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</si>
  <si>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</si>
  <si>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</si>
  <si>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</si>
  <si>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</si>
  <si>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</si>
  <si>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</si>
  <si>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</si>
  <si>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</si>
  <si>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</si>
  <si>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</si>
  <si>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</si>
  <si>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</si>
  <si>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</si>
  <si>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</si>
  <si>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</si>
  <si>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</si>
  <si>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</si>
  <si>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</si>
  <si>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</si>
  <si>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</si>
  <si>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</si>
  <si>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</si>
  <si>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</si>
  <si>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</si>
  <si>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</si>
  <si>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</si>
  <si>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</si>
  <si>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</si>
  <si>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</si>
  <si>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</si>
  <si>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</si>
  <si>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</si>
  <si>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</si>
  <si>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</si>
  <si>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</si>
  <si>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</si>
  <si>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</si>
  <si>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</si>
  <si>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</si>
  <si>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</si>
  <si>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</si>
  <si>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</si>
  <si>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</si>
  <si>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</si>
  <si>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</si>
  <si>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</si>
  <si>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</si>
  <si>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</si>
  <si>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</si>
  <si>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</si>
  <si>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</si>
  <si>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</si>
  <si>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</si>
  <si>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</si>
  <si>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</si>
  <si>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</si>
  <si>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</si>
  <si>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</si>
  <si>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</si>
  <si>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</si>
  <si>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</si>
  <si>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</si>
  <si>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</si>
  <si>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</si>
  <si>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</si>
  <si>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</si>
  <si>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</si>
  <si>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</si>
  <si>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</si>
  <si>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</si>
  <si>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</si>
  <si>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</si>
  <si>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</si>
  <si>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</si>
  <si>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</si>
  <si>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</si>
  <si>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</si>
  <si>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</si>
  <si>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</si>
  <si>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</si>
  <si>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</si>
  <si>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</si>
  <si>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</si>
  <si>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</si>
  <si>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</si>
  <si>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</si>
  <si>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</si>
  <si>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</si>
  <si>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</si>
  <si>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</si>
  <si>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</si>
  <si>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</si>
  <si>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</si>
  <si>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</si>
  <si>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</si>
  <si>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</si>
  <si>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</si>
  <si>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</si>
  <si>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</si>
  <si>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</si>
  <si>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</si>
  <si>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</si>
  <si>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</si>
  <si>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</si>
  <si>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</si>
  <si>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</si>
  <si>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</si>
  <si>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</si>
  <si>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</si>
  <si>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</si>
  <si>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</si>
  <si>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</si>
  <si>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</si>
  <si>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</si>
  <si>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</si>
  <si>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</si>
  <si>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</si>
  <si>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</si>
  <si>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</si>
  <si>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</si>
  <si>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</si>
  <si>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</si>
  <si>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</si>
  <si>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</si>
  <si>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</si>
  <si>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</si>
  <si>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</si>
  <si>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</si>
  <si>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</si>
  <si>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</si>
  <si>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</si>
  <si>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</si>
  <si>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</si>
  <si>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</si>
  <si>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</si>
  <si>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</si>
  <si>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</si>
  <si>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</si>
  <si>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</si>
  <si>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</si>
  <si>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</si>
  <si>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</si>
  <si>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</si>
  <si>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</si>
  <si>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</si>
  <si>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</si>
  <si>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</si>
  <si>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</si>
  <si>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</si>
  <si>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</si>
  <si>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</si>
  <si>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</si>
  <si>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</si>
  <si>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</si>
  <si>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</si>
  <si>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</si>
  <si>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</si>
  <si>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</si>
  <si>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</si>
  <si>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</si>
  <si>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</si>
  <si>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</si>
  <si>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</si>
  <si>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</si>
  <si>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</si>
  <si>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</si>
  <si>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</si>
  <si>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</si>
  <si>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</si>
  <si>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</si>
  <si>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</si>
  <si>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</si>
  <si>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</si>
  <si>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</si>
  <si>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</si>
  <si>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</si>
  <si>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</si>
  <si>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</si>
  <si>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</si>
  <si>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</si>
  <si>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</si>
  <si>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</si>
  <si>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</si>
  <si>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</si>
  <si>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</si>
  <si>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</si>
  <si>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</si>
  <si>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</si>
  <si>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</si>
  <si>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</si>
  <si>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</si>
  <si>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</si>
  <si>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</si>
  <si>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</si>
  <si>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</si>
  <si>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</si>
  <si>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</si>
  <si>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</si>
  <si>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</si>
  <si>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</si>
  <si>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</si>
  <si>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</si>
  <si>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</si>
  <si>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</si>
  <si>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</si>
  <si>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</si>
  <si>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</si>
  <si>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</si>
  <si>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</si>
  <si>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</si>
  <si>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</si>
  <si>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</si>
  <si>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</si>
  <si>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</si>
  <si>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</si>
  <si>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</si>
  <si>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</si>
  <si>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</si>
  <si>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</si>
  <si>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</si>
  <si>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</si>
  <si>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</si>
  <si>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</si>
  <si>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</si>
  <si>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</si>
  <si>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</si>
  <si>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</si>
  <si>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</si>
  <si>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</si>
  <si>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</si>
  <si>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</si>
  <si>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</si>
  <si>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</si>
  <si>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</si>
  <si>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</si>
  <si>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</si>
  <si>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</si>
  <si>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</si>
  <si>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</si>
  <si>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</si>
  <si>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</si>
  <si>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</si>
  <si>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</si>
  <si>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</si>
  <si>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</si>
  <si>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</si>
  <si>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</si>
  <si>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</si>
  <si>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</si>
  <si>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</si>
  <si>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</si>
  <si>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</si>
  <si>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</si>
  <si>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</si>
  <si>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</si>
  <si>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</si>
  <si>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</si>
  <si>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</si>
  <si>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</si>
  <si>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</si>
  <si>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</si>
  <si>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</si>
  <si>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</si>
  <si>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</si>
  <si>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</si>
  <si>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</si>
  <si>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</si>
  <si>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</si>
  <si>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</si>
  <si>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</si>
  <si>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</si>
  <si>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</si>
  <si>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</si>
  <si>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</si>
  <si>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</si>
  <si>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</si>
  <si>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</si>
  <si>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</si>
  <si>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</si>
  <si>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</si>
  <si>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</si>
  <si>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</si>
  <si>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</si>
  <si>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</si>
  <si>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</si>
  <si>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</si>
  <si>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</si>
  <si>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</si>
  <si>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</si>
  <si>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</si>
  <si>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</si>
  <si>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</si>
  <si>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</si>
  <si>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</si>
  <si>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</si>
  <si>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</si>
  <si>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</si>
  <si>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</si>
  <si>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</si>
  <si>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</si>
  <si>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</si>
  <si>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</si>
  <si>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</si>
  <si>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</si>
  <si>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</si>
  <si>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</si>
  <si>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</si>
  <si>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</si>
  <si>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</si>
  <si>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</si>
  <si>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</si>
  <si>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</si>
  <si>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</si>
  <si>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</si>
  <si>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</si>
  <si>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</si>
  <si>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</si>
  <si>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</si>
  <si>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</si>
  <si>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</si>
  <si>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</si>
  <si>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</si>
  <si>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</si>
  <si>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</si>
  <si>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</si>
  <si>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</si>
  <si>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</si>
  <si>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</si>
  <si>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</si>
  <si>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</si>
  <si>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</si>
  <si>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</si>
  <si>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</si>
  <si>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</si>
  <si>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</si>
  <si>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</si>
  <si>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</si>
  <si>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</si>
  <si>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</si>
  <si>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</si>
  <si>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</si>
  <si>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</si>
  <si>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</si>
  <si>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</si>
  <si>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</si>
  <si>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</si>
  <si>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</si>
  <si>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</si>
  <si>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</si>
  <si>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</si>
  <si>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</si>
  <si>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</si>
  <si>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</si>
  <si>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</si>
  <si>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</si>
  <si>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</si>
  <si>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</si>
  <si>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</si>
  <si>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</si>
  <si>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</si>
  <si>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</si>
  <si>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</si>
  <si>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</si>
  <si>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</si>
  <si>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</si>
  <si>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</si>
  <si>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</si>
  <si>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</si>
  <si>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</si>
  <si>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</si>
  <si>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</si>
  <si>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</si>
  <si>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</si>
  <si>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</si>
  <si>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</si>
  <si>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</si>
  <si>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</si>
  <si>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</si>
  <si>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</si>
  <si>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</si>
  <si>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</si>
  <si>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</si>
  <si>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</si>
  <si>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</si>
  <si>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</si>
  <si>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</si>
  <si>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</si>
  <si>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</si>
  <si>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</si>
  <si>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</si>
  <si>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</si>
  <si>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</si>
  <si>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</si>
  <si>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</si>
  <si>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</si>
  <si>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</si>
  <si>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</si>
  <si>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</si>
  <si>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</si>
  <si>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</si>
  <si>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</si>
  <si>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</si>
  <si>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</si>
  <si>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</si>
  <si>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</si>
  <si>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</si>
  <si>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</si>
  <si>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</si>
  <si>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</si>
  <si>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</si>
  <si>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</si>
  <si>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</si>
  <si>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</si>
  <si>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</si>
  <si>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</si>
  <si>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</si>
  <si>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</si>
  <si>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</si>
  <si>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</si>
  <si>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</si>
  <si>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</si>
  <si>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</si>
  <si>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</si>
  <si>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</si>
  <si>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</si>
  <si>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</si>
  <si>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</si>
  <si>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</si>
  <si>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</si>
  <si>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</si>
  <si>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</si>
  <si>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</si>
  <si>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</si>
  <si>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</si>
  <si>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</si>
  <si>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</si>
  <si>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</si>
  <si>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</si>
  <si>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</si>
  <si>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</si>
  <si>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</si>
  <si>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</si>
  <si>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</si>
  <si>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</si>
  <si>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</si>
  <si>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</si>
  <si>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</si>
  <si>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</si>
  <si>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</si>
  <si>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</si>
  <si>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</si>
  <si>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</si>
  <si>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</si>
  <si>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</si>
  <si>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</si>
  <si>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</si>
  <si>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</si>
  <si>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</si>
  <si>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</si>
  <si>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</si>
  <si>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</si>
  <si>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</si>
  <si>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</si>
  <si>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</si>
  <si>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</si>
  <si>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</si>
  <si>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</si>
  <si>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</si>
  <si>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</si>
  <si>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</si>
  <si>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</si>
  <si>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</si>
  <si>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</si>
  <si>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</si>
  <si>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</si>
  <si>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</si>
  <si>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</si>
  <si>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</si>
  <si>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</si>
  <si>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</si>
  <si>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</si>
  <si>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</si>
  <si>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</si>
  <si>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</si>
  <si>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制限なし</t>
  </si>
  <si>
    <t>可</t>
  </si>
  <si>
    <t>不要</t>
  </si>
  <si>
    <t>使わない</t>
  </si>
  <si>
    <t>応相談</t>
  </si>
  <si>
    <t>更衣室を1室、ご準備お願い致します</t>
    <rPh sb="0" eb="3">
      <t>コウイシツ</t>
    </rPh>
    <rPh sb="5" eb="6">
      <t>シツ</t>
    </rPh>
    <rPh sb="8" eb="10">
      <t>ジュンビ</t>
    </rPh>
    <rPh sb="11" eb="12">
      <t>ネガ</t>
    </rPh>
    <rPh sb="13" eb="14">
      <t>イタ</t>
    </rPh>
    <phoneticPr fontId="1"/>
  </si>
  <si>
    <t>その他（備考に記載）</t>
  </si>
  <si>
    <t>共演のリハーサル</t>
    <rPh sb="0" eb="2">
      <t>キョウエン</t>
    </rPh>
    <phoneticPr fontId="1"/>
  </si>
  <si>
    <t>ワークショップ後から
本公演日の間に各自
（休み時間や自宅での個人練習等を想定）</t>
    <rPh sb="7" eb="8">
      <t>ゴ</t>
    </rPh>
    <rPh sb="11" eb="14">
      <t>ホンコウエン</t>
    </rPh>
    <rPh sb="14" eb="15">
      <t>ヒ</t>
    </rPh>
    <rPh sb="16" eb="17">
      <t>アイダ</t>
    </rPh>
    <rPh sb="18" eb="20">
      <t>カクジ</t>
    </rPh>
    <phoneticPr fontId="1"/>
  </si>
  <si>
    <t>紅型デザインの塗り絵</t>
    <rPh sb="0" eb="2">
      <t>ビンガタ</t>
    </rPh>
    <rPh sb="7" eb="8">
      <t>ヌ</t>
    </rPh>
    <rPh sb="9" eb="10">
      <t>エ</t>
    </rPh>
    <phoneticPr fontId="1"/>
  </si>
  <si>
    <t>2０～３０分程度</t>
    <rPh sb="5" eb="8">
      <t>フンテイド</t>
    </rPh>
    <phoneticPr fontId="1"/>
  </si>
  <si>
    <t>模範演技の映像を、お渡ししますのでご利用ください</t>
    <rPh sb="0" eb="2">
      <t>モハン</t>
    </rPh>
    <rPh sb="2" eb="4">
      <t>エンギ</t>
    </rPh>
    <rPh sb="5" eb="7">
      <t>エイゾウ</t>
    </rPh>
    <rPh sb="10" eb="11">
      <t>ワタ</t>
    </rPh>
    <rPh sb="18" eb="20">
      <t>リヨウ</t>
    </rPh>
    <phoneticPr fontId="1"/>
  </si>
  <si>
    <t>共演を行う代表児童・
生徒が必須となります</t>
    <rPh sb="0" eb="2">
      <t>キョウエン</t>
    </rPh>
    <rPh sb="3" eb="4">
      <t>オコナ</t>
    </rPh>
    <rPh sb="5" eb="9">
      <t>ダイヒョウジドウ</t>
    </rPh>
    <rPh sb="11" eb="13">
      <t>セイト</t>
    </rPh>
    <phoneticPr fontId="1"/>
  </si>
  <si>
    <t>鑑賞対象となる児童・生徒や、共演体験以外の児童・生徒となります</t>
    <rPh sb="14" eb="16">
      <t>キョウエン</t>
    </rPh>
    <rPh sb="16" eb="18">
      <t>タイケン</t>
    </rPh>
    <rPh sb="18" eb="20">
      <t>イガイ</t>
    </rPh>
    <rPh sb="21" eb="23">
      <t>ジドウ</t>
    </rPh>
    <rPh sb="24" eb="26">
      <t>セイト</t>
    </rPh>
    <phoneticPr fontId="1"/>
  </si>
  <si>
    <t>本公演当日に２０～３０分程度</t>
    <rPh sb="0" eb="5">
      <t>ホンコウエントウジツ</t>
    </rPh>
    <rPh sb="11" eb="14">
      <t>フンテイド</t>
    </rPh>
    <phoneticPr fontId="1"/>
  </si>
  <si>
    <t>演舞の練習</t>
    <rPh sb="0" eb="2">
      <t>エンブ</t>
    </rPh>
    <rPh sb="3" eb="5">
      <t>レンシュウ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</si>
</sst>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20446392"/>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793751</xdr:colOff>
      <xdr:row>73</xdr:row>
      <xdr:rowOff>133049</xdr:rowOff>
    </xdr:from>
    <xdr:to>
      <xdr:col>9</xdr:col>
      <xdr:colOff>254001</xdr:colOff>
      <xdr:row>95</xdr:row>
      <xdr:rowOff>42333</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20334" y="23860882"/>
          <a:ext cx="5238750" cy="512686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11046" y="23295070"/>
          <a:ext cx="732197" cy="1847336"/>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202081</xdr:colOff>
      <xdr:row>60</xdr:row>
      <xdr:rowOff>74084</xdr:rowOff>
    </xdr:from>
    <xdr:to>
      <xdr:col>8</xdr:col>
      <xdr:colOff>732246</xdr:colOff>
      <xdr:row>67</xdr:row>
      <xdr:rowOff>946</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2054164" y="20701001"/>
          <a:ext cx="4657665" cy="1567278"/>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07206" y="23288168"/>
          <a:ext cx="783376" cy="1854238"/>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51994" y="23288168"/>
          <a:ext cx="732197" cy="1854238"/>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63576" y="23288168"/>
          <a:ext cx="596715" cy="1854238"/>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09756" y="22561251"/>
          <a:ext cx="4625380"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2854" y="21830111"/>
          <a:ext cx="4625380" cy="298742"/>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99817" y="21430239"/>
          <a:ext cx="4638080"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3131" y="21007451"/>
          <a:ext cx="4631730"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2</xdr:col>
      <xdr:colOff>182449</xdr:colOff>
      <xdr:row>68</xdr:row>
      <xdr:rowOff>98787</xdr:rowOff>
    </xdr:from>
    <xdr:to>
      <xdr:col>2</xdr:col>
      <xdr:colOff>806691</xdr:colOff>
      <xdr:row>75</xdr:row>
      <xdr:rowOff>221977</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rot="2663350">
          <a:off x="1209032" y="22609537"/>
          <a:ext cx="624242" cy="182710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8</xdr:col>
      <xdr:colOff>322145</xdr:colOff>
      <xdr:row>70</xdr:row>
      <xdr:rowOff>179588</xdr:rowOff>
    </xdr:from>
    <xdr:to>
      <xdr:col>10</xdr:col>
      <xdr:colOff>572192</xdr:colOff>
      <xdr:row>73</xdr:row>
      <xdr:rowOff>100927</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rot="18891810">
          <a:off x="6926457" y="22552442"/>
          <a:ext cx="651589" cy="190104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76603" y="20415849"/>
          <a:ext cx="1687756" cy="274800"/>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30815" y="20425511"/>
          <a:ext cx="1694106"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175</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729641"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9715240"/>
          <a:ext cx="1729641"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舞台使用時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65628" y="20499178"/>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1</xdr:col>
      <xdr:colOff>362856</xdr:colOff>
      <xdr:row>105</xdr:row>
      <xdr:rowOff>30543</xdr:rowOff>
    </xdr:from>
    <xdr:to>
      <xdr:col>10</xdr:col>
      <xdr:colOff>628649</xdr:colOff>
      <xdr:row>143</xdr:row>
      <xdr:rowOff>64919</xdr:rowOff>
    </xdr:to>
    <xdr:grpSp>
      <xdr:nvGrpSpPr>
        <xdr:cNvPr id="96" name="グループ化 95">
          <a:extLst>
            <a:ext uri="{FF2B5EF4-FFF2-40B4-BE49-F238E27FC236}">
              <a16:creationId xmlns:a16="http://schemas.microsoft.com/office/drawing/2014/main" id="{C93D131E-FF40-4F62-ACF9-6E52ABA0F1A4}"/>
            </a:ext>
          </a:extLst>
        </xdr:cNvPr>
        <xdr:cNvGrpSpPr/>
      </xdr:nvGrpSpPr>
      <xdr:grpSpPr>
        <a:xfrm>
          <a:off x="560545" y="30923892"/>
          <a:ext cx="7706076" cy="8966310"/>
          <a:chOff x="362857" y="10982477"/>
          <a:chExt cx="5733143" cy="7099228"/>
        </a:xfrm>
      </xdr:grpSpPr>
      <xdr:sp macro="" textlink="">
        <xdr:nvSpPr>
          <xdr:cNvPr id="97" name="テキスト ボックス 96">
            <a:extLst>
              <a:ext uri="{FF2B5EF4-FFF2-40B4-BE49-F238E27FC236}">
                <a16:creationId xmlns:a16="http://schemas.microsoft.com/office/drawing/2014/main" id="{3368EA1D-F1CB-A0B8-A805-083DAEA74642}"/>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98" name="テキスト ボックス 97">
            <a:extLst>
              <a:ext uri="{FF2B5EF4-FFF2-40B4-BE49-F238E27FC236}">
                <a16:creationId xmlns:a16="http://schemas.microsoft.com/office/drawing/2014/main" id="{7D6CBFA4-CA2C-9C62-B232-84CE0EC75B21}"/>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99" name="テキスト ボックス 98">
            <a:extLst>
              <a:ext uri="{FF2B5EF4-FFF2-40B4-BE49-F238E27FC236}">
                <a16:creationId xmlns:a16="http://schemas.microsoft.com/office/drawing/2014/main" id="{D02161E3-3358-698E-8EE0-56EE15032F91}"/>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100" name="グループ化 99">
            <a:extLst>
              <a:ext uri="{FF2B5EF4-FFF2-40B4-BE49-F238E27FC236}">
                <a16:creationId xmlns:a16="http://schemas.microsoft.com/office/drawing/2014/main" id="{5C8EB3B2-D7F9-91CC-AE1C-6FE6963AFC18}"/>
              </a:ext>
            </a:extLst>
          </xdr:cNvPr>
          <xdr:cNvGrpSpPr/>
        </xdr:nvGrpSpPr>
        <xdr:grpSpPr>
          <a:xfrm>
            <a:off x="362857" y="10982477"/>
            <a:ext cx="5733143" cy="7095789"/>
            <a:chOff x="362857" y="10982477"/>
            <a:chExt cx="5733143" cy="7095789"/>
          </a:xfrm>
        </xdr:grpSpPr>
        <xdr:sp macro="" textlink="">
          <xdr:nvSpPr>
            <xdr:cNvPr id="102" name="正方形/長方形 101">
              <a:extLst>
                <a:ext uri="{FF2B5EF4-FFF2-40B4-BE49-F238E27FC236}">
                  <a16:creationId xmlns:a16="http://schemas.microsoft.com/office/drawing/2014/main" id="{D496AEC2-6F90-1FFD-DD00-FAB24F2B3679}"/>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3" name="正方形/長方形 102">
              <a:extLst>
                <a:ext uri="{FF2B5EF4-FFF2-40B4-BE49-F238E27FC236}">
                  <a16:creationId xmlns:a16="http://schemas.microsoft.com/office/drawing/2014/main" id="{7F6CCC46-3ED1-E424-6D6E-865030E8B1CB}"/>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4" name="直線コネクタ 103">
              <a:extLst>
                <a:ext uri="{FF2B5EF4-FFF2-40B4-BE49-F238E27FC236}">
                  <a16:creationId xmlns:a16="http://schemas.microsoft.com/office/drawing/2014/main" id="{9F484830-3EC8-DF4B-5037-7835496B26F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5" name="直線コネクタ 104">
              <a:extLst>
                <a:ext uri="{FF2B5EF4-FFF2-40B4-BE49-F238E27FC236}">
                  <a16:creationId xmlns:a16="http://schemas.microsoft.com/office/drawing/2014/main" id="{636B3500-0933-BCB6-445F-8F5F6D883F97}"/>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06" name="正方形/長方形 105">
              <a:extLst>
                <a:ext uri="{FF2B5EF4-FFF2-40B4-BE49-F238E27FC236}">
                  <a16:creationId xmlns:a16="http://schemas.microsoft.com/office/drawing/2014/main" id="{BDF63A29-351C-DACA-6C78-7FF6D42E659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01" name="テキスト ボックス 100">
            <a:extLst>
              <a:ext uri="{FF2B5EF4-FFF2-40B4-BE49-F238E27FC236}">
                <a16:creationId xmlns:a16="http://schemas.microsoft.com/office/drawing/2014/main" id="{BD6CB51F-C55D-1EB9-78BA-9793382413AB}"/>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6</xdr:col>
      <xdr:colOff>84667</xdr:colOff>
      <xdr:row>117</xdr:row>
      <xdr:rowOff>12095</xdr:rowOff>
    </xdr:from>
    <xdr:ext cx="184731" cy="264560"/>
    <xdr:sp macro="" textlink="">
      <xdr:nvSpPr>
        <xdr:cNvPr id="108" name="テキスト ボックス 107">
          <a:extLst>
            <a:ext uri="{FF2B5EF4-FFF2-40B4-BE49-F238E27FC236}">
              <a16:creationId xmlns:a16="http://schemas.microsoft.com/office/drawing/2014/main" id="{01C21DDF-9235-4FB2-B5D2-689219A8EB60}"/>
            </a:ext>
          </a:extLst>
        </xdr:cNvPr>
        <xdr:cNvSpPr txBox="1"/>
      </xdr:nvSpPr>
      <xdr:spPr>
        <a:xfrm>
          <a:off x="4413250" y="2325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185210</xdr:colOff>
      <xdr:row>125</xdr:row>
      <xdr:rowOff>137585</xdr:rowOff>
    </xdr:from>
    <xdr:to>
      <xdr:col>8</xdr:col>
      <xdr:colOff>820210</xdr:colOff>
      <xdr:row>141</xdr:row>
      <xdr:rowOff>237369</xdr:rowOff>
    </xdr:to>
    <xdr:sp macro="" textlink="">
      <xdr:nvSpPr>
        <xdr:cNvPr id="115" name="正方形/長方形 114">
          <a:extLst>
            <a:ext uri="{FF2B5EF4-FFF2-40B4-BE49-F238E27FC236}">
              <a16:creationId xmlns:a16="http://schemas.microsoft.com/office/drawing/2014/main" id="{2953D006-0785-4B2D-84E1-0F9EEDC204FC}"/>
            </a:ext>
          </a:extLst>
        </xdr:cNvPr>
        <xdr:cNvSpPr/>
      </xdr:nvSpPr>
      <xdr:spPr>
        <a:xfrm>
          <a:off x="2037293" y="35898668"/>
          <a:ext cx="4762500" cy="385686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116</xdr:row>
      <xdr:rowOff>12095</xdr:rowOff>
    </xdr:from>
    <xdr:ext cx="184731" cy="264560"/>
    <xdr:sp macro="" textlink="">
      <xdr:nvSpPr>
        <xdr:cNvPr id="116" name="テキスト ボックス 115">
          <a:extLst>
            <a:ext uri="{FF2B5EF4-FFF2-40B4-BE49-F238E27FC236}">
              <a16:creationId xmlns:a16="http://schemas.microsoft.com/office/drawing/2014/main" id="{4E6E14EF-1C07-4D11-AD33-A2D74C7699A5}"/>
            </a:ext>
          </a:extLst>
        </xdr:cNvPr>
        <xdr:cNvSpPr txBox="1"/>
      </xdr:nvSpPr>
      <xdr:spPr>
        <a:xfrm>
          <a:off x="0" y="2300967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117</xdr:row>
      <xdr:rowOff>93608</xdr:rowOff>
    </xdr:from>
    <xdr:to>
      <xdr:col>19</xdr:col>
      <xdr:colOff>343927</xdr:colOff>
      <xdr:row>125</xdr:row>
      <xdr:rowOff>0</xdr:rowOff>
    </xdr:to>
    <xdr:grpSp>
      <xdr:nvGrpSpPr>
        <xdr:cNvPr id="117" name="グループ化 116">
          <a:extLst>
            <a:ext uri="{FF2B5EF4-FFF2-40B4-BE49-F238E27FC236}">
              <a16:creationId xmlns:a16="http://schemas.microsoft.com/office/drawing/2014/main" id="{678D8D6B-A555-4A82-AA66-56AFC3530921}"/>
            </a:ext>
          </a:extLst>
        </xdr:cNvPr>
        <xdr:cNvGrpSpPr/>
      </xdr:nvGrpSpPr>
      <xdr:grpSpPr>
        <a:xfrm>
          <a:off x="12111046" y="33772570"/>
          <a:ext cx="732197" cy="1847336"/>
          <a:chOff x="5321905" y="13014477"/>
          <a:chExt cx="677334" cy="1439333"/>
        </a:xfrm>
      </xdr:grpSpPr>
      <xdr:cxnSp macro="">
        <xdr:nvCxnSpPr>
          <xdr:cNvPr id="118" name="直線矢印コネクタ 117">
            <a:extLst>
              <a:ext uri="{FF2B5EF4-FFF2-40B4-BE49-F238E27FC236}">
                <a16:creationId xmlns:a16="http://schemas.microsoft.com/office/drawing/2014/main" id="{F79B08B8-47C8-5298-A8FD-41FE98661A73}"/>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95E59F31-09E0-27F2-9811-6F34C33A7A28}"/>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143</xdr:row>
      <xdr:rowOff>124844</xdr:rowOff>
    </xdr:from>
    <xdr:to>
      <xdr:col>6</xdr:col>
      <xdr:colOff>447052</xdr:colOff>
      <xdr:row>149</xdr:row>
      <xdr:rowOff>125982</xdr:rowOff>
    </xdr:to>
    <xdr:sp macro="" textlink="">
      <xdr:nvSpPr>
        <xdr:cNvPr id="120" name="正方形/長方形 119">
          <a:extLst>
            <a:ext uri="{FF2B5EF4-FFF2-40B4-BE49-F238E27FC236}">
              <a16:creationId xmlns:a16="http://schemas.microsoft.com/office/drawing/2014/main" id="{EBF6DFBE-827F-46CB-8BC5-64A197FAB689}"/>
            </a:ext>
          </a:extLst>
        </xdr:cNvPr>
        <xdr:cNvSpPr/>
      </xdr:nvSpPr>
      <xdr:spPr>
        <a:xfrm>
          <a:off x="3718360" y="29546511"/>
          <a:ext cx="1057275" cy="1186471"/>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116</xdr:row>
      <xdr:rowOff>12095</xdr:rowOff>
    </xdr:from>
    <xdr:ext cx="184731" cy="264560"/>
    <xdr:sp macro="" textlink="">
      <xdr:nvSpPr>
        <xdr:cNvPr id="121" name="テキスト ボックス 120">
          <a:extLst>
            <a:ext uri="{FF2B5EF4-FFF2-40B4-BE49-F238E27FC236}">
              <a16:creationId xmlns:a16="http://schemas.microsoft.com/office/drawing/2014/main" id="{11111FDD-7DA6-421F-9E09-3B2A86019031}"/>
            </a:ext>
          </a:extLst>
        </xdr:cNvPr>
        <xdr:cNvSpPr txBox="1"/>
      </xdr:nvSpPr>
      <xdr:spPr>
        <a:xfrm>
          <a:off x="0" y="2300967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125</xdr:row>
      <xdr:rowOff>82826</xdr:rowOff>
    </xdr:from>
    <xdr:to>
      <xdr:col>18</xdr:col>
      <xdr:colOff>99392</xdr:colOff>
      <xdr:row>134</xdr:row>
      <xdr:rowOff>149088</xdr:rowOff>
    </xdr:to>
    <xdr:sp macro="" textlink="">
      <xdr:nvSpPr>
        <xdr:cNvPr id="122" name="正方形/長方形 121">
          <a:extLst>
            <a:ext uri="{FF2B5EF4-FFF2-40B4-BE49-F238E27FC236}">
              <a16:creationId xmlns:a16="http://schemas.microsoft.com/office/drawing/2014/main" id="{1A77F785-0B4C-4A36-9D14-CAC17D18DC87}"/>
            </a:ext>
          </a:extLst>
        </xdr:cNvPr>
        <xdr:cNvSpPr/>
      </xdr:nvSpPr>
      <xdr:spPr>
        <a:xfrm>
          <a:off x="8967175" y="25271159"/>
          <a:ext cx="3091384" cy="2151179"/>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20</xdr:col>
      <xdr:colOff>359753</xdr:colOff>
      <xdr:row>117</xdr:row>
      <xdr:rowOff>86706</xdr:rowOff>
    </xdr:from>
    <xdr:to>
      <xdr:col>22</xdr:col>
      <xdr:colOff>46856</xdr:colOff>
      <xdr:row>125</xdr:row>
      <xdr:rowOff>0</xdr:rowOff>
    </xdr:to>
    <xdr:grpSp>
      <xdr:nvGrpSpPr>
        <xdr:cNvPr id="127" name="グループ化 126">
          <a:extLst>
            <a:ext uri="{FF2B5EF4-FFF2-40B4-BE49-F238E27FC236}">
              <a16:creationId xmlns:a16="http://schemas.microsoft.com/office/drawing/2014/main" id="{72C7C213-D557-4B96-B3C9-7517477C7F05}"/>
            </a:ext>
          </a:extLst>
        </xdr:cNvPr>
        <xdr:cNvGrpSpPr/>
      </xdr:nvGrpSpPr>
      <xdr:grpSpPr>
        <a:xfrm>
          <a:off x="13407206" y="33765668"/>
          <a:ext cx="783376" cy="1854238"/>
          <a:chOff x="5321905" y="13014477"/>
          <a:chExt cx="677334" cy="1439333"/>
        </a:xfrm>
      </xdr:grpSpPr>
      <xdr:cxnSp macro="">
        <xdr:nvCxnSpPr>
          <xdr:cNvPr id="128" name="直線矢印コネクタ 127">
            <a:extLst>
              <a:ext uri="{FF2B5EF4-FFF2-40B4-BE49-F238E27FC236}">
                <a16:creationId xmlns:a16="http://schemas.microsoft.com/office/drawing/2014/main" id="{53E9C6D1-0532-7042-92E8-84B24A2A6D4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9" name="テキスト ボックス 128">
            <a:extLst>
              <a:ext uri="{FF2B5EF4-FFF2-40B4-BE49-F238E27FC236}">
                <a16:creationId xmlns:a16="http://schemas.microsoft.com/office/drawing/2014/main" id="{04479589-49A7-74E9-D599-E8B1C6002F7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117</xdr:row>
      <xdr:rowOff>86706</xdr:rowOff>
    </xdr:from>
    <xdr:to>
      <xdr:col>23</xdr:col>
      <xdr:colOff>192328</xdr:colOff>
      <xdr:row>125</xdr:row>
      <xdr:rowOff>0</xdr:rowOff>
    </xdr:to>
    <xdr:grpSp>
      <xdr:nvGrpSpPr>
        <xdr:cNvPr id="130" name="グループ化 129">
          <a:extLst>
            <a:ext uri="{FF2B5EF4-FFF2-40B4-BE49-F238E27FC236}">
              <a16:creationId xmlns:a16="http://schemas.microsoft.com/office/drawing/2014/main" id="{82AB31B1-229F-4E58-827D-1CCC9C60DEDC}"/>
            </a:ext>
          </a:extLst>
        </xdr:cNvPr>
        <xdr:cNvGrpSpPr/>
      </xdr:nvGrpSpPr>
      <xdr:grpSpPr>
        <a:xfrm>
          <a:off x="14151994" y="33765668"/>
          <a:ext cx="732197" cy="1854238"/>
          <a:chOff x="5305280" y="13014477"/>
          <a:chExt cx="677334" cy="1439333"/>
        </a:xfrm>
      </xdr:grpSpPr>
      <xdr:cxnSp macro="">
        <xdr:nvCxnSpPr>
          <xdr:cNvPr id="131" name="直線矢印コネクタ 130">
            <a:extLst>
              <a:ext uri="{FF2B5EF4-FFF2-40B4-BE49-F238E27FC236}">
                <a16:creationId xmlns:a16="http://schemas.microsoft.com/office/drawing/2014/main" id="{FA74E3B1-467E-E144-9D94-CDE0C841261B}"/>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657F77E4-85E3-8686-D8A7-9E3747781988}"/>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117</xdr:row>
      <xdr:rowOff>86706</xdr:rowOff>
    </xdr:from>
    <xdr:to>
      <xdr:col>24</xdr:col>
      <xdr:colOff>220291</xdr:colOff>
      <xdr:row>125</xdr:row>
      <xdr:rowOff>0</xdr:rowOff>
    </xdr:to>
    <xdr:grpSp>
      <xdr:nvGrpSpPr>
        <xdr:cNvPr id="133" name="グループ化 132">
          <a:extLst>
            <a:ext uri="{FF2B5EF4-FFF2-40B4-BE49-F238E27FC236}">
              <a16:creationId xmlns:a16="http://schemas.microsoft.com/office/drawing/2014/main" id="{EEF3C048-339C-4A09-B062-E33B774E368E}"/>
            </a:ext>
          </a:extLst>
        </xdr:cNvPr>
        <xdr:cNvGrpSpPr/>
      </xdr:nvGrpSpPr>
      <xdr:grpSpPr>
        <a:xfrm>
          <a:off x="14863576" y="33765668"/>
          <a:ext cx="596715" cy="1854238"/>
          <a:chOff x="5301285" y="13014477"/>
          <a:chExt cx="677334" cy="1439333"/>
        </a:xfrm>
      </xdr:grpSpPr>
      <xdr:cxnSp macro="">
        <xdr:nvCxnSpPr>
          <xdr:cNvPr id="134" name="直線矢印コネクタ 133">
            <a:extLst>
              <a:ext uri="{FF2B5EF4-FFF2-40B4-BE49-F238E27FC236}">
                <a16:creationId xmlns:a16="http://schemas.microsoft.com/office/drawing/2014/main" id="{DB5D1EEF-3B8F-734F-5296-5A1584090489}"/>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35" name="テキスト ボックス 134">
            <a:extLst>
              <a:ext uri="{FF2B5EF4-FFF2-40B4-BE49-F238E27FC236}">
                <a16:creationId xmlns:a16="http://schemas.microsoft.com/office/drawing/2014/main" id="{0E3C9164-F87D-A043-B9DF-A9EF115840C1}"/>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114</xdr:row>
      <xdr:rowOff>87643</xdr:rowOff>
    </xdr:from>
    <xdr:to>
      <xdr:col>24</xdr:col>
      <xdr:colOff>295136</xdr:colOff>
      <xdr:row>115</xdr:row>
      <xdr:rowOff>155388</xdr:rowOff>
    </xdr:to>
    <xdr:grpSp>
      <xdr:nvGrpSpPr>
        <xdr:cNvPr id="136" name="グループ化 135">
          <a:extLst>
            <a:ext uri="{FF2B5EF4-FFF2-40B4-BE49-F238E27FC236}">
              <a16:creationId xmlns:a16="http://schemas.microsoft.com/office/drawing/2014/main" id="{79F70C04-C647-4685-9EFD-76595248AEC2}"/>
            </a:ext>
          </a:extLst>
        </xdr:cNvPr>
        <xdr:cNvGrpSpPr/>
      </xdr:nvGrpSpPr>
      <xdr:grpSpPr>
        <a:xfrm>
          <a:off x="10909756" y="33038751"/>
          <a:ext cx="4625380" cy="310363"/>
          <a:chOff x="1076477" y="14932889"/>
          <a:chExt cx="4160761" cy="346542"/>
        </a:xfrm>
      </xdr:grpSpPr>
      <xdr:cxnSp macro="">
        <xdr:nvCxnSpPr>
          <xdr:cNvPr id="137" name="直線矢印コネクタ 136">
            <a:extLst>
              <a:ext uri="{FF2B5EF4-FFF2-40B4-BE49-F238E27FC236}">
                <a16:creationId xmlns:a16="http://schemas.microsoft.com/office/drawing/2014/main" id="{20693C0A-47B3-2E6A-1325-5F710DAA6151}"/>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38" name="テキスト ボックス 137">
            <a:extLst>
              <a:ext uri="{FF2B5EF4-FFF2-40B4-BE49-F238E27FC236}">
                <a16:creationId xmlns:a16="http://schemas.microsoft.com/office/drawing/2014/main" id="{4CF56C5D-4071-EE07-6D6B-E8AE8E5B73C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111</xdr:row>
      <xdr:rowOff>66385</xdr:rowOff>
    </xdr:from>
    <xdr:to>
      <xdr:col>24</xdr:col>
      <xdr:colOff>288234</xdr:colOff>
      <xdr:row>112</xdr:row>
      <xdr:rowOff>140480</xdr:rowOff>
    </xdr:to>
    <xdr:grpSp>
      <xdr:nvGrpSpPr>
        <xdr:cNvPr id="139" name="グループ化 138">
          <a:extLst>
            <a:ext uri="{FF2B5EF4-FFF2-40B4-BE49-F238E27FC236}">
              <a16:creationId xmlns:a16="http://schemas.microsoft.com/office/drawing/2014/main" id="{8CFFDD01-DF14-4825-AC65-17DB5DA68D37}"/>
            </a:ext>
          </a:extLst>
        </xdr:cNvPr>
        <xdr:cNvGrpSpPr/>
      </xdr:nvGrpSpPr>
      <xdr:grpSpPr>
        <a:xfrm>
          <a:off x="10902854" y="32307611"/>
          <a:ext cx="4625380" cy="298742"/>
          <a:chOff x="1076477" y="14905835"/>
          <a:chExt cx="4160761" cy="346542"/>
        </a:xfrm>
      </xdr:grpSpPr>
      <xdr:cxnSp macro="">
        <xdr:nvCxnSpPr>
          <xdr:cNvPr id="140" name="直線矢印コネクタ 139">
            <a:extLst>
              <a:ext uri="{FF2B5EF4-FFF2-40B4-BE49-F238E27FC236}">
                <a16:creationId xmlns:a16="http://schemas.microsoft.com/office/drawing/2014/main" id="{FFDA8653-54AC-E01B-6B74-6F7FDDC7F0B4}"/>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41" name="テキスト ボックス 140">
            <a:extLst>
              <a:ext uri="{FF2B5EF4-FFF2-40B4-BE49-F238E27FC236}">
                <a16:creationId xmlns:a16="http://schemas.microsoft.com/office/drawing/2014/main" id="{4CB3B816-3051-127A-F860-7680F2078D62}"/>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109</xdr:row>
      <xdr:rowOff>115805</xdr:rowOff>
    </xdr:from>
    <xdr:to>
      <xdr:col>24</xdr:col>
      <xdr:colOff>297897</xdr:colOff>
      <xdr:row>110</xdr:row>
      <xdr:rowOff>117289</xdr:rowOff>
    </xdr:to>
    <xdr:grpSp>
      <xdr:nvGrpSpPr>
        <xdr:cNvPr id="142" name="グループ化 141">
          <a:extLst>
            <a:ext uri="{FF2B5EF4-FFF2-40B4-BE49-F238E27FC236}">
              <a16:creationId xmlns:a16="http://schemas.microsoft.com/office/drawing/2014/main" id="{554F423D-49B5-4AF1-8A65-9B089C299726}"/>
            </a:ext>
          </a:extLst>
        </xdr:cNvPr>
        <xdr:cNvGrpSpPr/>
      </xdr:nvGrpSpPr>
      <xdr:grpSpPr>
        <a:xfrm>
          <a:off x="10899817" y="31907739"/>
          <a:ext cx="4638080" cy="226130"/>
          <a:chOff x="1076477" y="14915673"/>
          <a:chExt cx="4160761" cy="346542"/>
        </a:xfrm>
      </xdr:grpSpPr>
      <xdr:cxnSp macro="">
        <xdr:nvCxnSpPr>
          <xdr:cNvPr id="143" name="直線矢印コネクタ 142">
            <a:extLst>
              <a:ext uri="{FF2B5EF4-FFF2-40B4-BE49-F238E27FC236}">
                <a16:creationId xmlns:a16="http://schemas.microsoft.com/office/drawing/2014/main" id="{6940B22A-9AED-DA96-AA6D-59815EA5E1D1}"/>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44" name="テキスト ボックス 143">
            <a:extLst>
              <a:ext uri="{FF2B5EF4-FFF2-40B4-BE49-F238E27FC236}">
                <a16:creationId xmlns:a16="http://schemas.microsoft.com/office/drawing/2014/main" id="{A1654E28-4F13-9E46-3705-0170CADCC837}"/>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107</xdr:row>
      <xdr:rowOff>142309</xdr:rowOff>
    </xdr:from>
    <xdr:to>
      <xdr:col>24</xdr:col>
      <xdr:colOff>294861</xdr:colOff>
      <xdr:row>108</xdr:row>
      <xdr:rowOff>143793</xdr:rowOff>
    </xdr:to>
    <xdr:grpSp>
      <xdr:nvGrpSpPr>
        <xdr:cNvPr id="145" name="グループ化 144">
          <a:extLst>
            <a:ext uri="{FF2B5EF4-FFF2-40B4-BE49-F238E27FC236}">
              <a16:creationId xmlns:a16="http://schemas.microsoft.com/office/drawing/2014/main" id="{ECAF51F2-7B97-44D1-A7A0-7DBBF00D9FF1}"/>
            </a:ext>
          </a:extLst>
        </xdr:cNvPr>
        <xdr:cNvGrpSpPr/>
      </xdr:nvGrpSpPr>
      <xdr:grpSpPr>
        <a:xfrm>
          <a:off x="10903131" y="31484951"/>
          <a:ext cx="4631730" cy="226130"/>
          <a:chOff x="1076477" y="14925510"/>
          <a:chExt cx="4160761" cy="346542"/>
        </a:xfrm>
      </xdr:grpSpPr>
      <xdr:cxnSp macro="">
        <xdr:nvCxnSpPr>
          <xdr:cNvPr id="146" name="直線矢印コネクタ 145">
            <a:extLst>
              <a:ext uri="{FF2B5EF4-FFF2-40B4-BE49-F238E27FC236}">
                <a16:creationId xmlns:a16="http://schemas.microsoft.com/office/drawing/2014/main" id="{5D6184E6-5B9F-7BBF-2BDA-8BC1F0A0B7CE}"/>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47" name="テキスト ボックス 146">
            <a:extLst>
              <a:ext uri="{FF2B5EF4-FFF2-40B4-BE49-F238E27FC236}">
                <a16:creationId xmlns:a16="http://schemas.microsoft.com/office/drawing/2014/main" id="{A08D5C48-271F-3530-60C4-06233EAC29CA}"/>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221697</xdr:colOff>
      <xdr:row>105</xdr:row>
      <xdr:rowOff>0</xdr:rowOff>
    </xdr:from>
    <xdr:to>
      <xdr:col>19</xdr:col>
      <xdr:colOff>265043</xdr:colOff>
      <xdr:row>106</xdr:row>
      <xdr:rowOff>50154</xdr:rowOff>
    </xdr:to>
    <xdr:grpSp>
      <xdr:nvGrpSpPr>
        <xdr:cNvPr id="150" name="グループ化 149">
          <a:extLst>
            <a:ext uri="{FF2B5EF4-FFF2-40B4-BE49-F238E27FC236}">
              <a16:creationId xmlns:a16="http://schemas.microsoft.com/office/drawing/2014/main" id="{5915C3F1-68DC-4563-ABF2-2F48CA850FDD}"/>
            </a:ext>
          </a:extLst>
        </xdr:cNvPr>
        <xdr:cNvGrpSpPr/>
      </xdr:nvGrpSpPr>
      <xdr:grpSpPr>
        <a:xfrm>
          <a:off x="11076603" y="30893349"/>
          <a:ext cx="1687756" cy="274800"/>
          <a:chOff x="13749130" y="11015869"/>
          <a:chExt cx="1540566" cy="275717"/>
        </a:xfrm>
      </xdr:grpSpPr>
      <xdr:cxnSp macro="">
        <xdr:nvCxnSpPr>
          <xdr:cNvPr id="151" name="直線矢印コネクタ 150">
            <a:extLst>
              <a:ext uri="{FF2B5EF4-FFF2-40B4-BE49-F238E27FC236}">
                <a16:creationId xmlns:a16="http://schemas.microsoft.com/office/drawing/2014/main" id="{91F68048-020C-68CE-7C2D-AB2123993978}"/>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52" name="テキスト ボックス 151">
            <a:extLst>
              <a:ext uri="{FF2B5EF4-FFF2-40B4-BE49-F238E27FC236}">
                <a16:creationId xmlns:a16="http://schemas.microsoft.com/office/drawing/2014/main" id="{CA85C2A8-58AB-BAD0-CA89-64BE3F1142B8}"/>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105</xdr:row>
      <xdr:rowOff>9662</xdr:rowOff>
    </xdr:from>
    <xdr:to>
      <xdr:col>24</xdr:col>
      <xdr:colOff>284921</xdr:colOff>
      <xdr:row>106</xdr:row>
      <xdr:rowOff>47116</xdr:rowOff>
    </xdr:to>
    <xdr:grpSp>
      <xdr:nvGrpSpPr>
        <xdr:cNvPr id="153" name="グループ化 152">
          <a:extLst>
            <a:ext uri="{FF2B5EF4-FFF2-40B4-BE49-F238E27FC236}">
              <a16:creationId xmlns:a16="http://schemas.microsoft.com/office/drawing/2014/main" id="{4D3CF8B7-E518-4047-BEDD-3409A700449D}"/>
            </a:ext>
          </a:extLst>
        </xdr:cNvPr>
        <xdr:cNvGrpSpPr/>
      </xdr:nvGrpSpPr>
      <xdr:grpSpPr>
        <a:xfrm>
          <a:off x="13830815" y="30903011"/>
          <a:ext cx="1694106" cy="262100"/>
          <a:chOff x="13749130" y="11015869"/>
          <a:chExt cx="1540566" cy="275717"/>
        </a:xfrm>
      </xdr:grpSpPr>
      <xdr:cxnSp macro="">
        <xdr:nvCxnSpPr>
          <xdr:cNvPr id="154" name="直線矢印コネクタ 153">
            <a:extLst>
              <a:ext uri="{FF2B5EF4-FFF2-40B4-BE49-F238E27FC236}">
                <a16:creationId xmlns:a16="http://schemas.microsoft.com/office/drawing/2014/main" id="{5F99FD39-264B-95F0-1A57-47CE7AC29E7A}"/>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55" name="テキスト ボックス 154">
            <a:extLst>
              <a:ext uri="{FF2B5EF4-FFF2-40B4-BE49-F238E27FC236}">
                <a16:creationId xmlns:a16="http://schemas.microsoft.com/office/drawing/2014/main" id="{C22BC4DC-E35B-45D1-D2FC-C9581A4AFDFE}"/>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104</xdr:row>
      <xdr:rowOff>23190</xdr:rowOff>
    </xdr:from>
    <xdr:to>
      <xdr:col>14</xdr:col>
      <xdr:colOff>298174</xdr:colOff>
      <xdr:row>107</xdr:row>
      <xdr:rowOff>33312</xdr:rowOff>
    </xdr:to>
    <xdr:sp macro="" textlink="">
      <xdr:nvSpPr>
        <xdr:cNvPr id="156" name="テキスト ボックス 155">
          <a:extLst>
            <a:ext uri="{FF2B5EF4-FFF2-40B4-BE49-F238E27FC236}">
              <a16:creationId xmlns:a16="http://schemas.microsoft.com/office/drawing/2014/main" id="{3E8A5F47-C061-4614-B34A-E571D55A609F}"/>
            </a:ext>
          </a:extLst>
        </xdr:cNvPr>
        <xdr:cNvSpPr txBox="1"/>
      </xdr:nvSpPr>
      <xdr:spPr>
        <a:xfrm>
          <a:off x="8696921" y="20269107"/>
          <a:ext cx="1359086" cy="62395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125</xdr:row>
      <xdr:rowOff>117162</xdr:rowOff>
    </xdr:from>
    <xdr:to>
      <xdr:col>24</xdr:col>
      <xdr:colOff>397566</xdr:colOff>
      <xdr:row>135</xdr:row>
      <xdr:rowOff>3312</xdr:rowOff>
    </xdr:to>
    <xdr:sp macro="" textlink="">
      <xdr:nvSpPr>
        <xdr:cNvPr id="157" name="台形 156">
          <a:extLst>
            <a:ext uri="{FF2B5EF4-FFF2-40B4-BE49-F238E27FC236}">
              <a16:creationId xmlns:a16="http://schemas.microsoft.com/office/drawing/2014/main" id="{FEA9EB66-2B7B-40D5-8D22-01F261D41E06}"/>
            </a:ext>
          </a:extLst>
        </xdr:cNvPr>
        <xdr:cNvSpPr/>
      </xdr:nvSpPr>
      <xdr:spPr>
        <a:xfrm>
          <a:off x="12511394" y="25305495"/>
          <a:ext cx="3147339" cy="2214484"/>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15</xdr:col>
      <xdr:colOff>107675</xdr:colOff>
      <xdr:row>107</xdr:row>
      <xdr:rowOff>202347</xdr:rowOff>
    </xdr:from>
    <xdr:to>
      <xdr:col>15</xdr:col>
      <xdr:colOff>114301</xdr:colOff>
      <xdr:row>115</xdr:row>
      <xdr:rowOff>126147</xdr:rowOff>
    </xdr:to>
    <xdr:cxnSp macro="">
      <xdr:nvCxnSpPr>
        <xdr:cNvPr id="158" name="直線コネクタ 157">
          <a:extLst>
            <a:ext uri="{FF2B5EF4-FFF2-40B4-BE49-F238E27FC236}">
              <a16:creationId xmlns:a16="http://schemas.microsoft.com/office/drawing/2014/main" id="{DBCCE634-262B-462D-AF1B-9BC533A41EFE}"/>
            </a:ext>
          </a:extLst>
        </xdr:cNvPr>
        <xdr:cNvCxnSpPr/>
      </xdr:nvCxnSpPr>
      <xdr:spPr>
        <a:xfrm rot="5400000">
          <a:off x="9510046" y="21967893"/>
          <a:ext cx="1818217"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107</xdr:row>
      <xdr:rowOff>197378</xdr:rowOff>
    </xdr:from>
    <xdr:to>
      <xdr:col>14</xdr:col>
      <xdr:colOff>415288</xdr:colOff>
      <xdr:row>115</xdr:row>
      <xdr:rowOff>121178</xdr:rowOff>
    </xdr:to>
    <xdr:cxnSp macro="">
      <xdr:nvCxnSpPr>
        <xdr:cNvPr id="159" name="直線コネクタ 158">
          <a:extLst>
            <a:ext uri="{FF2B5EF4-FFF2-40B4-BE49-F238E27FC236}">
              <a16:creationId xmlns:a16="http://schemas.microsoft.com/office/drawing/2014/main" id="{3917082D-1CC2-4960-B4EB-A66AD8861BCF}"/>
            </a:ext>
          </a:extLst>
        </xdr:cNvPr>
        <xdr:cNvCxnSpPr/>
      </xdr:nvCxnSpPr>
      <xdr:spPr>
        <a:xfrm rot="5400000">
          <a:off x="9260699" y="21962924"/>
          <a:ext cx="1818217"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107</xdr:row>
      <xdr:rowOff>210379</xdr:rowOff>
    </xdr:from>
    <xdr:to>
      <xdr:col>14</xdr:col>
      <xdr:colOff>163997</xdr:colOff>
      <xdr:row>115</xdr:row>
      <xdr:rowOff>134179</xdr:rowOff>
    </xdr:to>
    <xdr:cxnSp macro="">
      <xdr:nvCxnSpPr>
        <xdr:cNvPr id="160" name="直線コネクタ 159">
          <a:extLst>
            <a:ext uri="{FF2B5EF4-FFF2-40B4-BE49-F238E27FC236}">
              <a16:creationId xmlns:a16="http://schemas.microsoft.com/office/drawing/2014/main" id="{3D092C99-3733-4A2F-88F0-2D2B2ABFC421}"/>
            </a:ext>
          </a:extLst>
        </xdr:cNvPr>
        <xdr:cNvCxnSpPr/>
      </xdr:nvCxnSpPr>
      <xdr:spPr>
        <a:xfrm rot="5400000">
          <a:off x="9009408" y="21975925"/>
          <a:ext cx="1818217"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233245</xdr:colOff>
      <xdr:row>136</xdr:row>
      <xdr:rowOff>21470</xdr:rowOff>
    </xdr:from>
    <xdr:to>
      <xdr:col>14</xdr:col>
      <xdr:colOff>780</xdr:colOff>
      <xdr:row>141</xdr:row>
      <xdr:rowOff>388113</xdr:rowOff>
    </xdr:to>
    <xdr:sp macro="" textlink="">
      <xdr:nvSpPr>
        <xdr:cNvPr id="161" name="正方形/長方形 160">
          <a:extLst>
            <a:ext uri="{FF2B5EF4-FFF2-40B4-BE49-F238E27FC236}">
              <a16:creationId xmlns:a16="http://schemas.microsoft.com/office/drawing/2014/main" id="{9C9F6976-BC5B-4B96-98AE-87A057958EAD}"/>
            </a:ext>
          </a:extLst>
        </xdr:cNvPr>
        <xdr:cNvSpPr/>
      </xdr:nvSpPr>
      <xdr:spPr>
        <a:xfrm>
          <a:off x="8890412" y="27781553"/>
          <a:ext cx="868201" cy="139957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137</xdr:row>
      <xdr:rowOff>33131</xdr:rowOff>
    </xdr:from>
    <xdr:ext cx="1897955" cy="492443"/>
    <xdr:sp macro="" textlink="">
      <xdr:nvSpPr>
        <xdr:cNvPr id="162" name="テキスト ボックス 161">
          <a:extLst>
            <a:ext uri="{FF2B5EF4-FFF2-40B4-BE49-F238E27FC236}">
              <a16:creationId xmlns:a16="http://schemas.microsoft.com/office/drawing/2014/main" id="{21B8304D-0A36-4817-AB7D-1BD6991F1B43}"/>
            </a:ext>
          </a:extLst>
        </xdr:cNvPr>
        <xdr:cNvSpPr txBox="1"/>
      </xdr:nvSpPr>
      <xdr:spPr>
        <a:xfrm>
          <a:off x="13613691" y="280366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136</xdr:row>
      <xdr:rowOff>24783</xdr:rowOff>
    </xdr:from>
    <xdr:to>
      <xdr:col>17</xdr:col>
      <xdr:colOff>16564</xdr:colOff>
      <xdr:row>140</xdr:row>
      <xdr:rowOff>0</xdr:rowOff>
    </xdr:to>
    <xdr:sp macro="" textlink="">
      <xdr:nvSpPr>
        <xdr:cNvPr id="163" name="正方形/長方形 162">
          <a:extLst>
            <a:ext uri="{FF2B5EF4-FFF2-40B4-BE49-F238E27FC236}">
              <a16:creationId xmlns:a16="http://schemas.microsoft.com/office/drawing/2014/main" id="{1AB6909C-4C2A-465D-9362-606C846190C7}"/>
            </a:ext>
          </a:extLst>
        </xdr:cNvPr>
        <xdr:cNvSpPr/>
      </xdr:nvSpPr>
      <xdr:spPr>
        <a:xfrm>
          <a:off x="9911564" y="27784866"/>
          <a:ext cx="1513833" cy="94888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107830</xdr:colOff>
      <xdr:row>144</xdr:row>
      <xdr:rowOff>50157</xdr:rowOff>
    </xdr:from>
    <xdr:ext cx="1897955" cy="492443"/>
    <xdr:sp macro="" textlink="">
      <xdr:nvSpPr>
        <xdr:cNvPr id="164" name="テキスト ボックス 163">
          <a:extLst>
            <a:ext uri="{FF2B5EF4-FFF2-40B4-BE49-F238E27FC236}">
              <a16:creationId xmlns:a16="http://schemas.microsoft.com/office/drawing/2014/main" id="{23F20132-9799-401B-8AF6-C45E198CD4B6}"/>
            </a:ext>
          </a:extLst>
        </xdr:cNvPr>
        <xdr:cNvSpPr txBox="1"/>
      </xdr:nvSpPr>
      <xdr:spPr>
        <a:xfrm>
          <a:off x="107830" y="29715240"/>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141</xdr:row>
      <xdr:rowOff>6626</xdr:rowOff>
    </xdr:from>
    <xdr:ext cx="1885122" cy="492443"/>
    <xdr:sp macro="" textlink="">
      <xdr:nvSpPr>
        <xdr:cNvPr id="165" name="テキスト ボックス 164">
          <a:extLst>
            <a:ext uri="{FF2B5EF4-FFF2-40B4-BE49-F238E27FC236}">
              <a16:creationId xmlns:a16="http://schemas.microsoft.com/office/drawing/2014/main" id="{6131981C-E292-4D8E-B3B7-E3E113C3F3F5}"/>
            </a:ext>
          </a:extLst>
        </xdr:cNvPr>
        <xdr:cNvSpPr txBox="1"/>
      </xdr:nvSpPr>
      <xdr:spPr>
        <a:xfrm>
          <a:off x="13623420" y="28952043"/>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105</xdr:row>
      <xdr:rowOff>57979</xdr:rowOff>
    </xdr:from>
    <xdr:to>
      <xdr:col>1</xdr:col>
      <xdr:colOff>212911</xdr:colOff>
      <xdr:row>111</xdr:row>
      <xdr:rowOff>89647</xdr:rowOff>
    </xdr:to>
    <xdr:sp macro="" textlink="">
      <xdr:nvSpPr>
        <xdr:cNvPr id="166" name="左中かっこ 165">
          <a:extLst>
            <a:ext uri="{FF2B5EF4-FFF2-40B4-BE49-F238E27FC236}">
              <a16:creationId xmlns:a16="http://schemas.microsoft.com/office/drawing/2014/main" id="{B559E483-456A-4DDE-9CBF-699ACBA501D7}"/>
            </a:ext>
          </a:extLst>
        </xdr:cNvPr>
        <xdr:cNvSpPr/>
      </xdr:nvSpPr>
      <xdr:spPr>
        <a:xfrm>
          <a:off x="201205" y="20452062"/>
          <a:ext cx="212789" cy="14286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112</xdr:row>
      <xdr:rowOff>6723</xdr:rowOff>
    </xdr:from>
    <xdr:to>
      <xdr:col>1</xdr:col>
      <xdr:colOff>179294</xdr:colOff>
      <xdr:row>142</xdr:row>
      <xdr:rowOff>381000</xdr:rowOff>
    </xdr:to>
    <xdr:sp macro="" textlink="">
      <xdr:nvSpPr>
        <xdr:cNvPr id="167" name="左中かっこ 166">
          <a:extLst>
            <a:ext uri="{FF2B5EF4-FFF2-40B4-BE49-F238E27FC236}">
              <a16:creationId xmlns:a16="http://schemas.microsoft.com/office/drawing/2014/main" id="{BAD1C05A-8F01-43BF-9D04-1512231FA76A}"/>
            </a:ext>
          </a:extLst>
        </xdr:cNvPr>
        <xdr:cNvSpPr/>
      </xdr:nvSpPr>
      <xdr:spPr>
        <a:xfrm>
          <a:off x="203947" y="22030640"/>
          <a:ext cx="176430" cy="73867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107</xdr:row>
      <xdr:rowOff>33619</xdr:rowOff>
    </xdr:from>
    <xdr:ext cx="607859" cy="459100"/>
    <xdr:sp macro="" textlink="">
      <xdr:nvSpPr>
        <xdr:cNvPr id="168" name="テキスト ボックス 167">
          <a:extLst>
            <a:ext uri="{FF2B5EF4-FFF2-40B4-BE49-F238E27FC236}">
              <a16:creationId xmlns:a16="http://schemas.microsoft.com/office/drawing/2014/main" id="{C0BE76A8-C1E0-491F-9D8E-48F53BFB2E75}"/>
            </a:ext>
          </a:extLst>
        </xdr:cNvPr>
        <xdr:cNvSpPr txBox="1"/>
      </xdr:nvSpPr>
      <xdr:spPr>
        <a:xfrm>
          <a:off x="0" y="208933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125</xdr:row>
      <xdr:rowOff>73959</xdr:rowOff>
    </xdr:from>
    <xdr:ext cx="607859" cy="459100"/>
    <xdr:sp macro="" textlink="">
      <xdr:nvSpPr>
        <xdr:cNvPr id="169" name="テキスト ボックス 168">
          <a:extLst>
            <a:ext uri="{FF2B5EF4-FFF2-40B4-BE49-F238E27FC236}">
              <a16:creationId xmlns:a16="http://schemas.microsoft.com/office/drawing/2014/main" id="{59AEECA1-2BBA-4CC1-92E3-2AEF4650B115}"/>
            </a:ext>
          </a:extLst>
        </xdr:cNvPr>
        <xdr:cNvSpPr txBox="1"/>
      </xdr:nvSpPr>
      <xdr:spPr>
        <a:xfrm>
          <a:off x="8283" y="25262292"/>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116</xdr:row>
      <xdr:rowOff>12095</xdr:rowOff>
    </xdr:from>
    <xdr:ext cx="184731" cy="264560"/>
    <xdr:sp macro="" textlink="">
      <xdr:nvSpPr>
        <xdr:cNvPr id="170" name="テキスト ボックス 169">
          <a:extLst>
            <a:ext uri="{FF2B5EF4-FFF2-40B4-BE49-F238E27FC236}">
              <a16:creationId xmlns:a16="http://schemas.microsoft.com/office/drawing/2014/main" id="{73F71F7B-D5A4-45DB-82E9-B2245D083872}"/>
            </a:ext>
          </a:extLst>
        </xdr:cNvPr>
        <xdr:cNvSpPr txBox="1"/>
      </xdr:nvSpPr>
      <xdr:spPr>
        <a:xfrm>
          <a:off x="16499417" y="2300967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104</xdr:row>
      <xdr:rowOff>11206</xdr:rowOff>
    </xdr:from>
    <xdr:to>
      <xdr:col>26</xdr:col>
      <xdr:colOff>0</xdr:colOff>
      <xdr:row>111</xdr:row>
      <xdr:rowOff>89647</xdr:rowOff>
    </xdr:to>
    <xdr:sp macro="" textlink="">
      <xdr:nvSpPr>
        <xdr:cNvPr id="171" name="左中かっこ 170">
          <a:extLst>
            <a:ext uri="{FF2B5EF4-FFF2-40B4-BE49-F238E27FC236}">
              <a16:creationId xmlns:a16="http://schemas.microsoft.com/office/drawing/2014/main" id="{3726CF06-4E73-4798-9E63-D05F04951C82}"/>
            </a:ext>
          </a:extLst>
        </xdr:cNvPr>
        <xdr:cNvSpPr/>
      </xdr:nvSpPr>
      <xdr:spPr>
        <a:xfrm>
          <a:off x="16058030" y="20257123"/>
          <a:ext cx="441387" cy="162360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112</xdr:row>
      <xdr:rowOff>6723</xdr:rowOff>
    </xdr:from>
    <xdr:to>
      <xdr:col>26</xdr:col>
      <xdr:colOff>0</xdr:colOff>
      <xdr:row>142</xdr:row>
      <xdr:rowOff>381000</xdr:rowOff>
    </xdr:to>
    <xdr:sp macro="" textlink="">
      <xdr:nvSpPr>
        <xdr:cNvPr id="172" name="左中かっこ 171">
          <a:extLst>
            <a:ext uri="{FF2B5EF4-FFF2-40B4-BE49-F238E27FC236}">
              <a16:creationId xmlns:a16="http://schemas.microsoft.com/office/drawing/2014/main" id="{508E50C9-3824-48DD-979F-8329BCA8B4E0}"/>
            </a:ext>
          </a:extLst>
        </xdr:cNvPr>
        <xdr:cNvSpPr/>
      </xdr:nvSpPr>
      <xdr:spPr>
        <a:xfrm>
          <a:off x="16053547" y="22030640"/>
          <a:ext cx="445870" cy="73867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105</xdr:row>
      <xdr:rowOff>83329</xdr:rowOff>
    </xdr:from>
    <xdr:to>
      <xdr:col>31</xdr:col>
      <xdr:colOff>142875</xdr:colOff>
      <xdr:row>111</xdr:row>
      <xdr:rowOff>65213</xdr:rowOff>
    </xdr:to>
    <xdr:grpSp>
      <xdr:nvGrpSpPr>
        <xdr:cNvPr id="173" name="グループ化 172">
          <a:extLst>
            <a:ext uri="{FF2B5EF4-FFF2-40B4-BE49-F238E27FC236}">
              <a16:creationId xmlns:a16="http://schemas.microsoft.com/office/drawing/2014/main" id="{1CB7EEBE-1EAB-437A-8232-E85DCFADD793}"/>
            </a:ext>
          </a:extLst>
        </xdr:cNvPr>
        <xdr:cNvGrpSpPr/>
      </xdr:nvGrpSpPr>
      <xdr:grpSpPr>
        <a:xfrm>
          <a:off x="17165628" y="30976678"/>
          <a:ext cx="2862931" cy="1329761"/>
          <a:chOff x="15063968" y="25099755"/>
          <a:chExt cx="6458769" cy="337392"/>
        </a:xfrm>
      </xdr:grpSpPr>
      <xdr:sp macro="" textlink="">
        <xdr:nvSpPr>
          <xdr:cNvPr id="174" name="吹き出し: 角を丸めた四角形 95">
            <a:extLst>
              <a:ext uri="{FF2B5EF4-FFF2-40B4-BE49-F238E27FC236}">
                <a16:creationId xmlns:a16="http://schemas.microsoft.com/office/drawing/2014/main" id="{C37F3125-2A5F-9D9F-F40D-CA898BBF3A5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175" name="テキスト ボックス 174">
            <a:extLst>
              <a:ext uri="{FF2B5EF4-FFF2-40B4-BE49-F238E27FC236}">
                <a16:creationId xmlns:a16="http://schemas.microsoft.com/office/drawing/2014/main" id="{F4E517DB-4AD4-2766-2CBC-C75BEDDB30C3}"/>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3</xdr:col>
      <xdr:colOff>232836</xdr:colOff>
      <xdr:row>65</xdr:row>
      <xdr:rowOff>201185</xdr:rowOff>
    </xdr:from>
    <xdr:to>
      <xdr:col>8</xdr:col>
      <xdr:colOff>719668</xdr:colOff>
      <xdr:row>67</xdr:row>
      <xdr:rowOff>652</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2083921" y="21964911"/>
          <a:ext cx="4620322" cy="266732"/>
          <a:chOff x="1076477" y="14926048"/>
          <a:chExt cx="4160761" cy="329748"/>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6048"/>
            <a:ext cx="1056317" cy="32974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７．２　　ｍ</a:t>
            </a:r>
          </a:p>
        </xdr:txBody>
      </xdr:sp>
    </xdr:grpSp>
    <xdr:clientData/>
  </xdr:twoCellAnchor>
  <xdr:twoCellAnchor>
    <xdr:from>
      <xdr:col>7</xdr:col>
      <xdr:colOff>705680</xdr:colOff>
      <xdr:row>60</xdr:row>
      <xdr:rowOff>118337</xdr:rowOff>
    </xdr:from>
    <xdr:to>
      <xdr:col>8</xdr:col>
      <xdr:colOff>706839</xdr:colOff>
      <xdr:row>66</xdr:row>
      <xdr:rowOff>232241</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5863557" y="20758832"/>
          <a:ext cx="827857" cy="1461782"/>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７．２　　ｍ</a:t>
            </a:r>
          </a:p>
        </xdr:txBody>
      </xdr:sp>
    </xdr:grpSp>
    <xdr:clientData/>
  </xdr:twoCellAnchor>
  <xdr:twoCellAnchor>
    <xdr:from>
      <xdr:col>6</xdr:col>
      <xdr:colOff>306916</xdr:colOff>
      <xdr:row>68</xdr:row>
      <xdr:rowOff>149649</xdr:rowOff>
    </xdr:from>
    <xdr:to>
      <xdr:col>7</xdr:col>
      <xdr:colOff>353791</xdr:colOff>
      <xdr:row>73</xdr:row>
      <xdr:rowOff>42333</xdr:rowOff>
    </xdr:to>
    <xdr:grpSp>
      <xdr:nvGrpSpPr>
        <xdr:cNvPr id="178" name="グループ化 177">
          <a:extLst>
            <a:ext uri="{FF2B5EF4-FFF2-40B4-BE49-F238E27FC236}">
              <a16:creationId xmlns:a16="http://schemas.microsoft.com/office/drawing/2014/main" id="{A95B60B6-12BA-477E-87E6-F66BC874F31F}"/>
            </a:ext>
          </a:extLst>
        </xdr:cNvPr>
        <xdr:cNvGrpSpPr/>
      </xdr:nvGrpSpPr>
      <xdr:grpSpPr>
        <a:xfrm>
          <a:off x="4638095" y="22623257"/>
          <a:ext cx="873573" cy="1105774"/>
          <a:chOff x="5313592" y="13014477"/>
          <a:chExt cx="677334" cy="1439333"/>
        </a:xfrm>
      </xdr:grpSpPr>
      <xdr:cxnSp macro="">
        <xdr:nvCxnSpPr>
          <xdr:cNvPr id="179" name="直線矢印コネクタ 178">
            <a:extLst>
              <a:ext uri="{FF2B5EF4-FFF2-40B4-BE49-F238E27FC236}">
                <a16:creationId xmlns:a16="http://schemas.microsoft.com/office/drawing/2014/main" id="{47F07DF5-5AD4-8A3D-2987-083D4E5F37D8}"/>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80" name="テキスト ボックス 179">
            <a:extLst>
              <a:ext uri="{FF2B5EF4-FFF2-40B4-BE49-F238E27FC236}">
                <a16:creationId xmlns:a16="http://schemas.microsoft.com/office/drawing/2014/main" id="{F63FD744-B38B-A162-9465-0C1CB655CDC1}"/>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４ｍ</a:t>
            </a:r>
          </a:p>
        </xdr:txBody>
      </xdr:sp>
    </xdr:grpSp>
    <xdr:clientData/>
  </xdr:twoCellAnchor>
  <xdr:twoCellAnchor>
    <xdr:from>
      <xdr:col>3</xdr:col>
      <xdr:colOff>188966</xdr:colOff>
      <xdr:row>114</xdr:row>
      <xdr:rowOff>84666</xdr:rowOff>
    </xdr:from>
    <xdr:to>
      <xdr:col>8</xdr:col>
      <xdr:colOff>719131</xdr:colOff>
      <xdr:row>121</xdr:row>
      <xdr:rowOff>84666</xdr:rowOff>
    </xdr:to>
    <xdr:sp macro="" textlink="">
      <xdr:nvSpPr>
        <xdr:cNvPr id="181" name="正方形/長方形 180">
          <a:extLst>
            <a:ext uri="{FF2B5EF4-FFF2-40B4-BE49-F238E27FC236}">
              <a16:creationId xmlns:a16="http://schemas.microsoft.com/office/drawing/2014/main" id="{88335BAF-C95C-4BCC-9705-22D1FCF162F4}"/>
            </a:ext>
          </a:extLst>
        </xdr:cNvPr>
        <xdr:cNvSpPr/>
      </xdr:nvSpPr>
      <xdr:spPr>
        <a:xfrm>
          <a:off x="2041049" y="33168166"/>
          <a:ext cx="4657665" cy="1703917"/>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3</xdr:col>
      <xdr:colOff>219721</xdr:colOff>
      <xdr:row>119</xdr:row>
      <xdr:rowOff>201186</xdr:rowOff>
    </xdr:from>
    <xdr:to>
      <xdr:col>8</xdr:col>
      <xdr:colOff>706553</xdr:colOff>
      <xdr:row>120</xdr:row>
      <xdr:rowOff>233486</xdr:rowOff>
    </xdr:to>
    <xdr:grpSp>
      <xdr:nvGrpSpPr>
        <xdr:cNvPr id="184" name="グループ化 183">
          <a:extLst>
            <a:ext uri="{FF2B5EF4-FFF2-40B4-BE49-F238E27FC236}">
              <a16:creationId xmlns:a16="http://schemas.microsoft.com/office/drawing/2014/main" id="{8642E9FD-7C30-422E-9454-ABEAF61E760C}"/>
            </a:ext>
          </a:extLst>
        </xdr:cNvPr>
        <xdr:cNvGrpSpPr/>
      </xdr:nvGrpSpPr>
      <xdr:grpSpPr>
        <a:xfrm>
          <a:off x="2070806" y="34365384"/>
          <a:ext cx="4620322" cy="274918"/>
          <a:chOff x="1076477" y="14926048"/>
          <a:chExt cx="4160761" cy="329748"/>
        </a:xfrm>
      </xdr:grpSpPr>
      <xdr:cxnSp macro="">
        <xdr:nvCxnSpPr>
          <xdr:cNvPr id="185" name="直線矢印コネクタ 184">
            <a:extLst>
              <a:ext uri="{FF2B5EF4-FFF2-40B4-BE49-F238E27FC236}">
                <a16:creationId xmlns:a16="http://schemas.microsoft.com/office/drawing/2014/main" id="{39BF9832-73D5-E166-8EE0-7BABD7041201}"/>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86" name="テキスト ボックス 185">
            <a:extLst>
              <a:ext uri="{FF2B5EF4-FFF2-40B4-BE49-F238E27FC236}">
                <a16:creationId xmlns:a16="http://schemas.microsoft.com/office/drawing/2014/main" id="{AAA849BA-5704-9A5A-EA73-058DA33D7224}"/>
              </a:ext>
            </a:extLst>
          </xdr:cNvPr>
          <xdr:cNvSpPr txBox="1"/>
        </xdr:nvSpPr>
        <xdr:spPr>
          <a:xfrm>
            <a:off x="2794000" y="14926048"/>
            <a:ext cx="1056317" cy="32974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７．２　　ｍ</a:t>
            </a:r>
          </a:p>
        </xdr:txBody>
      </xdr:sp>
    </xdr:grpSp>
    <xdr:clientData/>
  </xdr:twoCellAnchor>
  <xdr:twoCellAnchor>
    <xdr:from>
      <xdr:col>7</xdr:col>
      <xdr:colOff>692565</xdr:colOff>
      <xdr:row>114</xdr:row>
      <xdr:rowOff>120121</xdr:rowOff>
    </xdr:from>
    <xdr:to>
      <xdr:col>8</xdr:col>
      <xdr:colOff>693724</xdr:colOff>
      <xdr:row>121</xdr:row>
      <xdr:rowOff>80963</xdr:rowOff>
    </xdr:to>
    <xdr:grpSp>
      <xdr:nvGrpSpPr>
        <xdr:cNvPr id="187" name="グループ化 186">
          <a:extLst>
            <a:ext uri="{FF2B5EF4-FFF2-40B4-BE49-F238E27FC236}">
              <a16:creationId xmlns:a16="http://schemas.microsoft.com/office/drawing/2014/main" id="{F7619BA4-9D2E-4393-933A-345F4439A986}"/>
            </a:ext>
          </a:extLst>
        </xdr:cNvPr>
        <xdr:cNvGrpSpPr/>
      </xdr:nvGrpSpPr>
      <xdr:grpSpPr>
        <a:xfrm>
          <a:off x="5850442" y="33071229"/>
          <a:ext cx="827857" cy="1659168"/>
          <a:chOff x="5321905" y="13014477"/>
          <a:chExt cx="677334" cy="1439333"/>
        </a:xfrm>
      </xdr:grpSpPr>
      <xdr:cxnSp macro="">
        <xdr:nvCxnSpPr>
          <xdr:cNvPr id="188" name="直線矢印コネクタ 187">
            <a:extLst>
              <a:ext uri="{FF2B5EF4-FFF2-40B4-BE49-F238E27FC236}">
                <a16:creationId xmlns:a16="http://schemas.microsoft.com/office/drawing/2014/main" id="{EEDD4277-A70E-991D-CB6E-2545AF1F8AA3}"/>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89" name="テキスト ボックス 188">
            <a:extLst>
              <a:ext uri="{FF2B5EF4-FFF2-40B4-BE49-F238E27FC236}">
                <a16:creationId xmlns:a16="http://schemas.microsoft.com/office/drawing/2014/main" id="{2E2DA8B2-0FD8-0A0A-162F-E3D7ACE25559}"/>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７．２　　ｍ</a:t>
            </a:r>
          </a:p>
        </xdr:txBody>
      </xdr:sp>
    </xdr:grpSp>
    <xdr:clientData/>
  </xdr:twoCellAnchor>
  <xdr:twoCellAnchor>
    <xdr:from>
      <xdr:col>6</xdr:col>
      <xdr:colOff>272634</xdr:colOff>
      <xdr:row>121</xdr:row>
      <xdr:rowOff>171866</xdr:rowOff>
    </xdr:from>
    <xdr:to>
      <xdr:col>7</xdr:col>
      <xdr:colOff>319509</xdr:colOff>
      <xdr:row>125</xdr:row>
      <xdr:rowOff>115365</xdr:rowOff>
    </xdr:to>
    <xdr:grpSp>
      <xdr:nvGrpSpPr>
        <xdr:cNvPr id="190" name="グループ化 189">
          <a:extLst>
            <a:ext uri="{FF2B5EF4-FFF2-40B4-BE49-F238E27FC236}">
              <a16:creationId xmlns:a16="http://schemas.microsoft.com/office/drawing/2014/main" id="{D85C8CCA-40A7-46CE-97AF-2E943058C283}"/>
            </a:ext>
          </a:extLst>
        </xdr:cNvPr>
        <xdr:cNvGrpSpPr/>
      </xdr:nvGrpSpPr>
      <xdr:grpSpPr>
        <a:xfrm>
          <a:off x="4603813" y="34821300"/>
          <a:ext cx="873573" cy="913971"/>
          <a:chOff x="5313592" y="13014477"/>
          <a:chExt cx="677334" cy="1439333"/>
        </a:xfrm>
      </xdr:grpSpPr>
      <xdr:cxnSp macro="">
        <xdr:nvCxnSpPr>
          <xdr:cNvPr id="191" name="直線矢印コネクタ 190">
            <a:extLst>
              <a:ext uri="{FF2B5EF4-FFF2-40B4-BE49-F238E27FC236}">
                <a16:creationId xmlns:a16="http://schemas.microsoft.com/office/drawing/2014/main" id="{348547CE-537F-9CE0-41D9-55267FA11B8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92" name="テキスト ボックス 191">
            <a:extLst>
              <a:ext uri="{FF2B5EF4-FFF2-40B4-BE49-F238E27FC236}">
                <a16:creationId xmlns:a16="http://schemas.microsoft.com/office/drawing/2014/main" id="{CC485D75-6F27-E216-7DD2-4CE758CE9698}"/>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４ｍ</a:t>
            </a:r>
          </a:p>
        </xdr:txBody>
      </xdr:sp>
    </xdr:grpSp>
    <xdr:clientData/>
  </xdr:twoCellAnchor>
  <xdr:twoCellAnchor>
    <xdr:from>
      <xdr:col>9</xdr:col>
      <xdr:colOff>117653</xdr:colOff>
      <xdr:row>60</xdr:row>
      <xdr:rowOff>94474</xdr:rowOff>
    </xdr:from>
    <xdr:to>
      <xdr:col>10</xdr:col>
      <xdr:colOff>446483</xdr:colOff>
      <xdr:row>67</xdr:row>
      <xdr:rowOff>25172</xdr:rowOff>
    </xdr:to>
    <xdr:sp macro="" textlink="">
      <xdr:nvSpPr>
        <xdr:cNvPr id="193" name="テキスト ボックス 192">
          <a:extLst>
            <a:ext uri="{FF2B5EF4-FFF2-40B4-BE49-F238E27FC236}">
              <a16:creationId xmlns:a16="http://schemas.microsoft.com/office/drawing/2014/main" id="{E46A2484-72FE-4898-B261-1DA192EFD6D1}"/>
            </a:ext>
          </a:extLst>
        </xdr:cNvPr>
        <xdr:cNvSpPr txBox="1"/>
      </xdr:nvSpPr>
      <xdr:spPr>
        <a:xfrm>
          <a:off x="6922736" y="20721391"/>
          <a:ext cx="1154330" cy="157111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529168</xdr:colOff>
      <xdr:row>60</xdr:row>
      <xdr:rowOff>74082</xdr:rowOff>
    </xdr:from>
    <xdr:to>
      <xdr:col>3</xdr:col>
      <xdr:colOff>32498</xdr:colOff>
      <xdr:row>67</xdr:row>
      <xdr:rowOff>4780</xdr:rowOff>
    </xdr:to>
    <xdr:sp macro="" textlink="">
      <xdr:nvSpPr>
        <xdr:cNvPr id="194" name="テキスト ボックス 193">
          <a:extLst>
            <a:ext uri="{FF2B5EF4-FFF2-40B4-BE49-F238E27FC236}">
              <a16:creationId xmlns:a16="http://schemas.microsoft.com/office/drawing/2014/main" id="{1E1223FC-AB83-4F79-B66C-ED26E6771537}"/>
            </a:ext>
          </a:extLst>
        </xdr:cNvPr>
        <xdr:cNvSpPr txBox="1"/>
      </xdr:nvSpPr>
      <xdr:spPr>
        <a:xfrm>
          <a:off x="730251" y="20700999"/>
          <a:ext cx="1154330" cy="157111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117652</xdr:colOff>
      <xdr:row>114</xdr:row>
      <xdr:rowOff>105060</xdr:rowOff>
    </xdr:from>
    <xdr:to>
      <xdr:col>10</xdr:col>
      <xdr:colOff>446482</xdr:colOff>
      <xdr:row>125</xdr:row>
      <xdr:rowOff>95251</xdr:rowOff>
    </xdr:to>
    <xdr:sp macro="" textlink="">
      <xdr:nvSpPr>
        <xdr:cNvPr id="195" name="テキスト ボックス 194">
          <a:extLst>
            <a:ext uri="{FF2B5EF4-FFF2-40B4-BE49-F238E27FC236}">
              <a16:creationId xmlns:a16="http://schemas.microsoft.com/office/drawing/2014/main" id="{825B6CD1-EC44-44FF-B8C2-430E9FAE4903}"/>
            </a:ext>
          </a:extLst>
        </xdr:cNvPr>
        <xdr:cNvSpPr txBox="1"/>
      </xdr:nvSpPr>
      <xdr:spPr>
        <a:xfrm>
          <a:off x="6922735" y="33188560"/>
          <a:ext cx="1154330" cy="266777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518583</xdr:colOff>
      <xdr:row>114</xdr:row>
      <xdr:rowOff>84667</xdr:rowOff>
    </xdr:from>
    <xdr:to>
      <xdr:col>3</xdr:col>
      <xdr:colOff>21913</xdr:colOff>
      <xdr:row>125</xdr:row>
      <xdr:rowOff>179917</xdr:rowOff>
    </xdr:to>
    <xdr:sp macro="" textlink="">
      <xdr:nvSpPr>
        <xdr:cNvPr id="196" name="テキスト ボックス 195">
          <a:extLst>
            <a:ext uri="{FF2B5EF4-FFF2-40B4-BE49-F238E27FC236}">
              <a16:creationId xmlns:a16="http://schemas.microsoft.com/office/drawing/2014/main" id="{815A7C88-EBCB-46A9-9476-AEA5C8F5EAC8}"/>
            </a:ext>
          </a:extLst>
        </xdr:cNvPr>
        <xdr:cNvSpPr txBox="1"/>
      </xdr:nvSpPr>
      <xdr:spPr>
        <a:xfrm>
          <a:off x="719666" y="33168167"/>
          <a:ext cx="1154330" cy="277283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3939" y="20890293"/>
          <a:ext cx="7695293" cy="9061959"/>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2083" y="24698962"/>
          <a:ext cx="5150929" cy="281009"/>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24346" y="23144723"/>
          <a:ext cx="826659" cy="2032799"/>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19034" y="23800275"/>
          <a:ext cx="734393" cy="1853725"/>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55101" y="25301438"/>
          <a:ext cx="872375" cy="648256"/>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19586" y="23793373"/>
          <a:ext cx="787770" cy="1860627"/>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68768" y="23793373"/>
          <a:ext cx="734393" cy="1860627"/>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82546" y="23793373"/>
          <a:ext cx="598912" cy="1860627"/>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13350" y="23064060"/>
          <a:ext cx="4642953" cy="311161"/>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6448" y="22323135"/>
          <a:ext cx="4642953" cy="306928"/>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03411" y="21906888"/>
          <a:ext cx="4655653" cy="234318"/>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6725" y="21467726"/>
          <a:ext cx="4649303" cy="234317"/>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80197" y="20859750"/>
          <a:ext cx="1694346" cy="282987"/>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45392" y="20869412"/>
          <a:ext cx="1700696" cy="270287"/>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98975" y="20943079"/>
          <a:ext cx="2882900" cy="13788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16"/>
  <sheetViews>
    <sheetView showGridLines="0" tabSelected="1" view="pageBreakPreview" topLeftCell="A4" zoomScale="106" zoomScaleNormal="106" zoomScaleSheetLayoutView="106" workbookViewId="0">
      <selection activeCell="B7" sqref="B7:K7"/>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0" t="s">
        <v>439</v>
      </c>
      <c r="C1" s="160"/>
      <c r="D1" s="160"/>
      <c r="E1" s="160"/>
      <c r="F1" s="160"/>
      <c r="G1" s="160"/>
      <c r="H1" s="160"/>
      <c r="I1" s="160"/>
      <c r="J1" s="160"/>
      <c r="K1" s="160"/>
      <c r="L1" s="25"/>
      <c r="M1" s="43"/>
      <c r="N1" s="43"/>
      <c r="O1" s="43"/>
      <c r="P1" s="43"/>
      <c r="Q1" s="43"/>
      <c r="R1" s="43"/>
      <c r="S1" s="43"/>
      <c r="T1" s="43"/>
      <c r="U1" s="43"/>
      <c r="V1" s="43"/>
      <c r="W1" s="43"/>
      <c r="X1" s="43"/>
      <c r="Y1" s="43"/>
    </row>
    <row r="2" spans="1:26" ht="27.95" customHeight="1" x14ac:dyDescent="0.15">
      <c r="A2" s="28"/>
      <c r="B2" s="26" t="s">
        <v>0</v>
      </c>
      <c r="C2" s="74" t="s">
        <v>147</v>
      </c>
      <c r="D2" s="27" t="s">
        <v>5</v>
      </c>
      <c r="E2" s="29" t="str">
        <f>VLOOKUP($C$2,'R7_制作団体一覧'!A:H,2,FALSE)</f>
        <v>伝統芸能分野</v>
      </c>
      <c r="F2" s="26" t="s">
        <v>2</v>
      </c>
      <c r="G2" s="30" t="str">
        <f>VLOOKUP($C$2,'R7_制作団体一覧'!A:H,3,FALSE)</f>
        <v>邦舞</v>
      </c>
      <c r="H2" s="27" t="s">
        <v>20</v>
      </c>
      <c r="I2" s="29" t="str">
        <f>VLOOKUP($C$2,'R7_制作団体一覧'!A:H,5,FALSE)</f>
        <v>A区分</v>
      </c>
      <c r="J2" s="27" t="s">
        <v>3</v>
      </c>
      <c r="K2" s="29" t="str">
        <f>VLOOKUP($C$2,'R7_制作団体一覧'!A:H,6,FALSE)</f>
        <v>E</v>
      </c>
      <c r="L2" s="28"/>
      <c r="M2" s="43"/>
      <c r="N2" s="43"/>
      <c r="O2" s="43"/>
      <c r="P2" s="43"/>
      <c r="Q2" s="43"/>
      <c r="R2" s="43"/>
      <c r="S2" s="43"/>
      <c r="T2" s="43"/>
      <c r="U2" s="43"/>
      <c r="V2" s="43"/>
      <c r="W2" s="43"/>
      <c r="X2" s="43"/>
      <c r="Y2" s="43"/>
      <c r="Z2" s="43"/>
    </row>
    <row r="3" spans="1:26" ht="27.95" customHeight="1" x14ac:dyDescent="0.15">
      <c r="A3" s="28"/>
      <c r="B3" s="27" t="s">
        <v>1</v>
      </c>
      <c r="C3" s="161" t="str">
        <f>VLOOKUP($C$2,'R7_制作団体一覧'!A:H,8,FALSE)</f>
        <v>沖縄伝統組踊「子の会」</v>
      </c>
      <c r="D3" s="161"/>
      <c r="E3" s="161"/>
      <c r="F3" s="161"/>
      <c r="G3" s="27" t="s">
        <v>4</v>
      </c>
      <c r="H3" s="162" t="str">
        <f>VLOOKUP($C$2,'R7_制作団体一覧'!A:H,7,FALSE)</f>
        <v>株式会社BOX4628</v>
      </c>
      <c r="I3" s="162"/>
      <c r="J3" s="162"/>
      <c r="K3" s="162"/>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63" t="s">
        <v>471</v>
      </c>
      <c r="C5" s="163"/>
      <c r="D5" s="163"/>
      <c r="E5" s="163"/>
      <c r="F5" s="163"/>
      <c r="G5" s="163"/>
      <c r="H5" s="163"/>
      <c r="I5" s="163"/>
      <c r="J5" s="163"/>
      <c r="K5" s="163"/>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4" t="s">
        <v>462</v>
      </c>
      <c r="C7" s="94"/>
      <c r="D7" s="94"/>
      <c r="E7" s="94"/>
      <c r="F7" s="94"/>
      <c r="G7" s="94"/>
      <c r="H7" s="94"/>
      <c r="I7" s="94"/>
      <c r="J7" s="94"/>
      <c r="K7" s="94"/>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1" t="s">
        <v>38</v>
      </c>
      <c r="C9" s="142"/>
      <c r="D9" s="142"/>
      <c r="E9" s="164" t="s">
        <v>613</v>
      </c>
      <c r="F9" s="165"/>
      <c r="G9" s="116" t="s">
        <v>47</v>
      </c>
      <c r="H9" s="166"/>
      <c r="I9" s="166"/>
      <c r="J9" s="47">
        <v>60</v>
      </c>
      <c r="K9" s="48" t="s">
        <v>440</v>
      </c>
      <c r="L9" s="37"/>
      <c r="M9" s="43"/>
      <c r="N9" s="43"/>
      <c r="O9" s="43"/>
      <c r="P9" s="43"/>
      <c r="Q9" s="43"/>
      <c r="R9" s="43"/>
      <c r="S9" s="43"/>
      <c r="T9" s="43"/>
      <c r="U9" s="43"/>
      <c r="V9" s="43"/>
      <c r="W9" s="43"/>
      <c r="X9" s="43"/>
      <c r="Y9" s="43"/>
      <c r="Z9" s="43"/>
    </row>
    <row r="10" spans="1:26" ht="27.95" customHeight="1" x14ac:dyDescent="0.15">
      <c r="A10" s="37"/>
      <c r="B10" s="167" t="s">
        <v>39</v>
      </c>
      <c r="C10" s="168"/>
      <c r="D10" s="169"/>
      <c r="E10" s="49" t="s">
        <v>41</v>
      </c>
      <c r="F10" s="50">
        <v>7.2</v>
      </c>
      <c r="G10" s="51" t="s">
        <v>40</v>
      </c>
      <c r="H10" s="52" t="s">
        <v>42</v>
      </c>
      <c r="I10" s="53">
        <v>7.2</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0"/>
      <c r="C11" s="171"/>
      <c r="D11" s="172"/>
      <c r="E11" s="55" t="s">
        <v>7</v>
      </c>
      <c r="F11" s="56">
        <v>3.6</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5" t="s">
        <v>43</v>
      </c>
      <c r="C12" s="146"/>
      <c r="D12" s="147"/>
      <c r="E12" s="60" t="s">
        <v>44</v>
      </c>
      <c r="F12" s="173" t="s">
        <v>614</v>
      </c>
      <c r="G12" s="173"/>
      <c r="H12" s="174" t="s">
        <v>45</v>
      </c>
      <c r="I12" s="175"/>
      <c r="J12" s="176" t="s">
        <v>614</v>
      </c>
      <c r="K12" s="177"/>
      <c r="L12" s="34"/>
      <c r="M12" s="43"/>
      <c r="N12" s="43"/>
      <c r="O12" s="43"/>
      <c r="P12" s="43"/>
      <c r="Q12" s="43"/>
      <c r="R12" s="43"/>
      <c r="S12" s="43"/>
      <c r="T12" s="43"/>
      <c r="U12" s="43"/>
      <c r="V12" s="43"/>
      <c r="W12" s="43"/>
      <c r="X12" s="43"/>
      <c r="Y12" s="43"/>
      <c r="Z12" s="43"/>
    </row>
    <row r="13" spans="1:26" ht="27.95" customHeight="1" x14ac:dyDescent="0.15">
      <c r="A13" s="34"/>
      <c r="B13" s="141" t="s">
        <v>51</v>
      </c>
      <c r="C13" s="142"/>
      <c r="D13" s="142"/>
      <c r="E13" s="49" t="s">
        <v>6</v>
      </c>
      <c r="F13" s="50">
        <v>1.5</v>
      </c>
      <c r="G13" s="51" t="s">
        <v>40</v>
      </c>
      <c r="H13" s="49" t="s">
        <v>7</v>
      </c>
      <c r="I13" s="50">
        <v>1.8</v>
      </c>
      <c r="J13" s="158" t="s">
        <v>40</v>
      </c>
      <c r="K13" s="159"/>
      <c r="L13" s="34"/>
      <c r="M13" s="43"/>
      <c r="N13" s="43"/>
      <c r="O13" s="43"/>
      <c r="P13" s="43"/>
      <c r="Q13" s="43"/>
      <c r="R13" s="43"/>
      <c r="S13" s="43"/>
      <c r="T13" s="43"/>
      <c r="U13" s="43"/>
      <c r="V13" s="43"/>
      <c r="W13" s="43"/>
      <c r="X13" s="43"/>
      <c r="Y13" s="43"/>
      <c r="Z13" s="43"/>
    </row>
    <row r="14" spans="1:26" ht="27.95" customHeight="1" x14ac:dyDescent="0.15">
      <c r="A14" s="21"/>
      <c r="B14" s="141" t="s">
        <v>46</v>
      </c>
      <c r="C14" s="142"/>
      <c r="D14" s="143"/>
      <c r="E14" s="144" t="s">
        <v>615</v>
      </c>
      <c r="F14" s="144"/>
      <c r="G14" s="120" t="s">
        <v>50</v>
      </c>
      <c r="H14" s="121"/>
      <c r="I14" s="121"/>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45" t="s">
        <v>49</v>
      </c>
      <c r="C15" s="146"/>
      <c r="D15" s="147"/>
      <c r="E15" s="151" t="s">
        <v>616</v>
      </c>
      <c r="F15" s="152"/>
      <c r="G15" s="155" t="s">
        <v>48</v>
      </c>
      <c r="H15" s="156"/>
      <c r="I15" s="156"/>
      <c r="J15" s="144"/>
      <c r="K15" s="157"/>
      <c r="L15" s="39"/>
      <c r="M15" s="43"/>
      <c r="N15" s="43"/>
      <c r="O15" s="43"/>
      <c r="P15" s="43"/>
      <c r="Q15" s="43"/>
      <c r="R15" s="43"/>
      <c r="S15" s="43"/>
      <c r="T15" s="43"/>
      <c r="U15" s="43"/>
      <c r="V15" s="43"/>
      <c r="W15" s="43"/>
      <c r="X15" s="43"/>
      <c r="Y15" s="43"/>
      <c r="Z15" s="43"/>
    </row>
    <row r="16" spans="1:26" ht="27.95" customHeight="1" x14ac:dyDescent="0.15">
      <c r="A16" s="21"/>
      <c r="B16" s="148"/>
      <c r="C16" s="149"/>
      <c r="D16" s="150"/>
      <c r="E16" s="153"/>
      <c r="F16" s="154"/>
      <c r="G16" s="155" t="s">
        <v>61</v>
      </c>
      <c r="H16" s="156"/>
      <c r="I16" s="156"/>
      <c r="J16" s="123" t="s">
        <v>615</v>
      </c>
      <c r="K16" s="124"/>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22"/>
      <c r="E17" s="123" t="s">
        <v>617</v>
      </c>
      <c r="F17" s="124"/>
      <c r="G17" s="125" t="s">
        <v>53</v>
      </c>
      <c r="H17" s="126"/>
      <c r="I17" s="126"/>
      <c r="J17" s="47">
        <v>30</v>
      </c>
      <c r="K17" s="48" t="s">
        <v>441</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22"/>
      <c r="E18" s="127" t="s">
        <v>427</v>
      </c>
      <c r="F18" s="128"/>
      <c r="G18" s="44" t="s">
        <v>56</v>
      </c>
      <c r="H18" s="45">
        <v>1</v>
      </c>
      <c r="I18" s="46" t="s">
        <v>57</v>
      </c>
      <c r="J18" s="121"/>
      <c r="K18" s="129"/>
      <c r="L18" s="24"/>
      <c r="M18" s="43"/>
      <c r="N18" s="43"/>
      <c r="O18" s="43"/>
      <c r="P18" s="43"/>
      <c r="Q18" s="43"/>
      <c r="R18" s="43"/>
      <c r="S18" s="43"/>
      <c r="T18" s="43"/>
      <c r="U18" s="43"/>
      <c r="V18" s="43"/>
      <c r="W18" s="43"/>
      <c r="X18" s="43"/>
      <c r="Y18" s="43"/>
      <c r="Z18" s="43"/>
    </row>
    <row r="19" spans="1:26" ht="27.95" customHeight="1" x14ac:dyDescent="0.15">
      <c r="A19" s="23"/>
      <c r="B19" s="130" t="s">
        <v>59</v>
      </c>
      <c r="C19" s="131"/>
      <c r="D19" s="132"/>
      <c r="E19" s="61" t="s">
        <v>54</v>
      </c>
      <c r="F19" s="62">
        <v>2</v>
      </c>
      <c r="G19" s="63" t="s">
        <v>40</v>
      </c>
      <c r="H19" s="64" t="s">
        <v>55</v>
      </c>
      <c r="I19" s="62">
        <v>5.4</v>
      </c>
      <c r="J19" s="133" t="s">
        <v>40</v>
      </c>
      <c r="K19" s="134"/>
      <c r="L19" s="23"/>
      <c r="M19" s="43"/>
      <c r="N19" s="43"/>
      <c r="O19" s="43"/>
      <c r="P19" s="43"/>
      <c r="Q19" s="43"/>
      <c r="R19" s="43"/>
      <c r="S19" s="43"/>
      <c r="T19" s="43"/>
      <c r="U19" s="43"/>
      <c r="V19" s="43"/>
      <c r="W19" s="43"/>
      <c r="X19" s="43"/>
      <c r="Y19" s="43"/>
      <c r="Z19" s="43"/>
    </row>
    <row r="20" spans="1:26" ht="51" customHeight="1" x14ac:dyDescent="0.15">
      <c r="A20" s="23"/>
      <c r="B20" s="130" t="s">
        <v>461</v>
      </c>
      <c r="C20" s="131"/>
      <c r="D20" s="132"/>
      <c r="E20" s="138"/>
      <c r="F20" s="139"/>
      <c r="G20" s="139"/>
      <c r="H20" s="139"/>
      <c r="I20" s="139"/>
      <c r="J20" s="139"/>
      <c r="K20" s="140"/>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5" t="s">
        <v>443</v>
      </c>
      <c r="C24" s="135"/>
      <c r="D24" s="135"/>
      <c r="E24" s="135"/>
      <c r="F24" s="135"/>
      <c r="G24" s="135"/>
      <c r="H24" s="135"/>
      <c r="I24" s="135"/>
      <c r="J24" s="135"/>
      <c r="K24" s="135"/>
      <c r="L24" s="22"/>
      <c r="M24" s="43"/>
      <c r="N24" s="43"/>
      <c r="O24" s="43"/>
      <c r="P24" s="43"/>
      <c r="Q24" s="43"/>
      <c r="R24" s="43"/>
      <c r="S24" s="43"/>
      <c r="T24" s="43"/>
      <c r="U24" s="43"/>
      <c r="V24" s="43"/>
      <c r="W24" s="43"/>
      <c r="X24" s="43"/>
      <c r="Y24" s="43"/>
      <c r="Z24" s="43"/>
    </row>
    <row r="25" spans="1:26" ht="33" customHeight="1" x14ac:dyDescent="0.15">
      <c r="A25" s="21"/>
      <c r="B25" s="136" t="s">
        <v>94</v>
      </c>
      <c r="C25" s="136"/>
      <c r="D25" s="136"/>
      <c r="E25" s="137" t="s">
        <v>615</v>
      </c>
      <c r="F25" s="137"/>
      <c r="G25" s="137"/>
      <c r="H25" s="137"/>
      <c r="I25" s="137"/>
      <c r="J25" s="137"/>
      <c r="K25" s="137"/>
      <c r="L25" s="21"/>
      <c r="M25" s="43"/>
      <c r="N25" s="43"/>
      <c r="O25" s="43"/>
      <c r="P25" s="43"/>
      <c r="Q25" s="43"/>
      <c r="R25" s="43"/>
      <c r="S25" s="43"/>
      <c r="T25" s="43"/>
      <c r="U25" s="43"/>
      <c r="V25" s="43"/>
      <c r="W25" s="43"/>
      <c r="X25" s="43"/>
      <c r="Y25" s="43"/>
      <c r="Z25" s="43"/>
    </row>
    <row r="26" spans="1:26" ht="33" customHeight="1" x14ac:dyDescent="0.15">
      <c r="A26" s="21"/>
      <c r="B26" s="118" t="s">
        <v>95</v>
      </c>
      <c r="C26" s="118"/>
      <c r="D26" s="118"/>
      <c r="E26" s="119"/>
      <c r="F26" s="119"/>
      <c r="G26" s="119"/>
      <c r="H26" s="119"/>
      <c r="I26" s="119"/>
      <c r="J26" s="119"/>
      <c r="K26" s="119"/>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2" t="s">
        <v>467</v>
      </c>
      <c r="C32" s="103"/>
      <c r="D32" s="103"/>
      <c r="E32" s="103"/>
      <c r="F32" s="104"/>
      <c r="G32" s="105" t="s">
        <v>468</v>
      </c>
      <c r="H32" s="106"/>
      <c r="I32" s="106"/>
      <c r="J32" s="106"/>
      <c r="K32" s="107"/>
      <c r="L32" s="19"/>
      <c r="M32" s="43"/>
      <c r="N32" s="43"/>
      <c r="O32" s="43"/>
      <c r="P32" s="43"/>
      <c r="Q32" s="43"/>
      <c r="R32" s="43"/>
      <c r="S32" s="43"/>
      <c r="T32" s="43"/>
      <c r="U32" s="43"/>
      <c r="V32" s="43"/>
      <c r="W32" s="43"/>
      <c r="X32" s="43"/>
      <c r="Y32" s="43"/>
      <c r="Z32" s="43"/>
    </row>
    <row r="33" spans="1:26" ht="36.75" customHeight="1" x14ac:dyDescent="0.15">
      <c r="B33" s="41">
        <v>1</v>
      </c>
      <c r="C33" s="99" t="s">
        <v>618</v>
      </c>
      <c r="D33" s="100"/>
      <c r="E33" s="100"/>
      <c r="F33" s="100"/>
      <c r="G33" s="101"/>
      <c r="H33" s="101"/>
      <c r="I33" s="101"/>
      <c r="J33" s="101"/>
      <c r="K33" s="101"/>
      <c r="L33" s="21"/>
      <c r="M33" s="43"/>
      <c r="N33" s="43"/>
      <c r="O33" s="43"/>
      <c r="P33" s="43"/>
      <c r="Q33" s="43"/>
      <c r="R33" s="43"/>
      <c r="S33" s="43"/>
      <c r="T33" s="43"/>
      <c r="U33" s="43"/>
      <c r="V33" s="43"/>
      <c r="W33" s="43"/>
      <c r="X33" s="43"/>
      <c r="Y33" s="43"/>
      <c r="Z33" s="43"/>
    </row>
    <row r="34" spans="1:26" ht="36.75" customHeight="1" x14ac:dyDescent="0.15">
      <c r="B34" s="41">
        <v>2</v>
      </c>
      <c r="C34" s="99"/>
      <c r="D34" s="100"/>
      <c r="E34" s="100"/>
      <c r="F34" s="100"/>
      <c r="G34" s="101"/>
      <c r="H34" s="101"/>
      <c r="I34" s="101"/>
      <c r="J34" s="101"/>
      <c r="K34" s="101"/>
      <c r="L34" s="21"/>
      <c r="M34" s="43"/>
      <c r="N34" s="43"/>
      <c r="O34" s="43"/>
      <c r="P34" s="43"/>
      <c r="Q34" s="43"/>
      <c r="R34" s="43"/>
      <c r="S34" s="43"/>
      <c r="T34" s="43"/>
      <c r="U34" s="43"/>
      <c r="V34" s="43"/>
      <c r="W34" s="43"/>
      <c r="X34" s="43"/>
      <c r="Y34" s="43"/>
      <c r="Z34" s="43"/>
    </row>
    <row r="35" spans="1:26" ht="36.75" customHeight="1" x14ac:dyDescent="0.15">
      <c r="B35" s="41">
        <v>3</v>
      </c>
      <c r="C35" s="99"/>
      <c r="D35" s="100"/>
      <c r="E35" s="100"/>
      <c r="F35" s="100"/>
      <c r="G35" s="101"/>
      <c r="H35" s="101"/>
      <c r="I35" s="101"/>
      <c r="J35" s="101"/>
      <c r="K35" s="101"/>
      <c r="L35" s="21"/>
      <c r="M35" s="43"/>
      <c r="N35" s="43"/>
      <c r="O35" s="43"/>
      <c r="P35" s="43"/>
      <c r="Q35" s="43"/>
      <c r="R35" s="43"/>
      <c r="S35" s="43"/>
      <c r="T35" s="43"/>
      <c r="U35" s="43"/>
      <c r="V35" s="43"/>
      <c r="W35" s="43"/>
      <c r="X35" s="43"/>
      <c r="Y35" s="43"/>
      <c r="Z35" s="43"/>
    </row>
    <row r="36" spans="1:26" ht="36.75" hidden="1" customHeight="1" x14ac:dyDescent="0.15">
      <c r="B36" s="41">
        <v>4</v>
      </c>
      <c r="C36" s="99"/>
      <c r="D36" s="100"/>
      <c r="E36" s="100"/>
      <c r="F36" s="100"/>
      <c r="G36" s="101"/>
      <c r="H36" s="101"/>
      <c r="I36" s="101"/>
      <c r="J36" s="101"/>
      <c r="K36" s="101"/>
      <c r="L36" s="23"/>
      <c r="M36" s="43"/>
      <c r="N36" s="43"/>
      <c r="O36" s="43"/>
      <c r="P36" s="43"/>
      <c r="Q36" s="43"/>
      <c r="R36" s="43"/>
      <c r="S36" s="43"/>
      <c r="T36" s="43"/>
      <c r="U36" s="43"/>
      <c r="V36" s="43"/>
      <c r="W36" s="43"/>
      <c r="X36" s="43"/>
      <c r="Y36" s="43"/>
      <c r="Z36" s="43"/>
    </row>
    <row r="37" spans="1:26" ht="36.75" hidden="1" customHeight="1" x14ac:dyDescent="0.15">
      <c r="B37" s="41">
        <v>5</v>
      </c>
      <c r="C37" s="99"/>
      <c r="D37" s="100"/>
      <c r="E37" s="100"/>
      <c r="F37" s="100"/>
      <c r="G37" s="101"/>
      <c r="H37" s="101"/>
      <c r="I37" s="101"/>
      <c r="J37" s="101"/>
      <c r="K37" s="10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2" t="s">
        <v>444</v>
      </c>
      <c r="C43" s="112"/>
      <c r="D43" s="112"/>
      <c r="E43" s="112"/>
      <c r="F43" s="112"/>
      <c r="G43" s="112"/>
      <c r="H43" s="112"/>
      <c r="I43" s="112"/>
      <c r="J43" s="112"/>
      <c r="K43" s="112"/>
      <c r="L43" s="77"/>
      <c r="M43" s="43"/>
      <c r="N43" s="43"/>
      <c r="O43" s="43"/>
      <c r="P43" s="43"/>
      <c r="Q43" s="43"/>
      <c r="R43" s="43"/>
      <c r="S43" s="43"/>
      <c r="T43" s="43"/>
      <c r="U43" s="43"/>
      <c r="V43" s="43"/>
      <c r="W43" s="43"/>
      <c r="X43" s="43"/>
      <c r="Y43" s="43"/>
      <c r="Z43" s="43"/>
    </row>
    <row r="44" spans="1:26" ht="35.1" customHeight="1" x14ac:dyDescent="0.15">
      <c r="A44" s="21"/>
      <c r="B44" s="112" t="s">
        <v>445</v>
      </c>
      <c r="C44" s="112"/>
      <c r="D44" s="112"/>
      <c r="E44" s="112"/>
      <c r="F44" s="112"/>
      <c r="G44" s="112"/>
      <c r="H44" s="112"/>
      <c r="I44" s="112"/>
      <c r="J44" s="112"/>
      <c r="K44" s="112"/>
      <c r="L44" s="77"/>
      <c r="M44" s="43"/>
      <c r="N44" s="43"/>
      <c r="O44" s="43"/>
      <c r="P44" s="43"/>
      <c r="Q44" s="43"/>
      <c r="R44" s="43"/>
      <c r="S44" s="43"/>
      <c r="T44" s="43"/>
      <c r="U44" s="43"/>
      <c r="V44" s="43"/>
      <c r="W44" s="43"/>
      <c r="X44" s="43"/>
      <c r="Y44" s="43"/>
      <c r="Z44" s="43"/>
    </row>
    <row r="45" spans="1:26" ht="35.1" customHeight="1" x14ac:dyDescent="0.15">
      <c r="A45" s="21"/>
      <c r="B45" s="113" t="s">
        <v>460</v>
      </c>
      <c r="C45" s="113"/>
      <c r="D45" s="113"/>
      <c r="E45" s="113"/>
      <c r="F45" s="113"/>
      <c r="G45" s="113"/>
      <c r="H45" s="113"/>
      <c r="I45" s="113"/>
      <c r="J45" s="113"/>
      <c r="K45" s="113"/>
      <c r="L45" s="77"/>
      <c r="M45" s="43"/>
      <c r="N45" s="43"/>
      <c r="O45" s="43"/>
      <c r="P45" s="43"/>
      <c r="Q45" s="43"/>
      <c r="R45" s="43"/>
      <c r="S45" s="43"/>
      <c r="T45" s="43"/>
      <c r="U45" s="43"/>
      <c r="V45" s="43"/>
      <c r="W45" s="43"/>
      <c r="X45" s="43"/>
      <c r="Y45" s="43"/>
      <c r="Z45" s="43"/>
    </row>
    <row r="46" spans="1:26" ht="18.75" customHeight="1" x14ac:dyDescent="0.15">
      <c r="A46" s="21"/>
      <c r="B46" s="73"/>
      <c r="C46" s="83" t="s">
        <v>430</v>
      </c>
      <c r="D46" s="114" t="s">
        <v>433</v>
      </c>
      <c r="E46" s="115"/>
      <c r="F46" s="116" t="s">
        <v>431</v>
      </c>
      <c r="G46" s="117"/>
      <c r="H46" s="116" t="s">
        <v>432</v>
      </c>
      <c r="I46" s="117"/>
      <c r="J46" s="116" t="s">
        <v>434</v>
      </c>
      <c r="K46" s="117"/>
      <c r="L46" s="21"/>
      <c r="M46" s="43"/>
      <c r="N46" s="43"/>
      <c r="O46" s="43"/>
      <c r="P46" s="43"/>
      <c r="Q46" s="43"/>
      <c r="R46" s="43"/>
      <c r="S46" s="43"/>
      <c r="T46" s="43"/>
      <c r="U46" s="43"/>
      <c r="V46" s="43"/>
      <c r="W46" s="43"/>
      <c r="X46" s="43"/>
      <c r="Y46" s="43"/>
      <c r="Z46" s="43"/>
    </row>
    <row r="47" spans="1:26" ht="80.45" customHeight="1" x14ac:dyDescent="0.15">
      <c r="A47" s="21"/>
      <c r="B47" s="73" t="s">
        <v>428</v>
      </c>
      <c r="C47" s="82"/>
      <c r="D47" s="108"/>
      <c r="E47" s="109"/>
      <c r="F47" s="110"/>
      <c r="G47" s="111"/>
      <c r="H47" s="110"/>
      <c r="I47" s="111"/>
      <c r="J47" s="110"/>
      <c r="K47" s="111"/>
      <c r="L47" s="21"/>
      <c r="M47" s="43"/>
      <c r="N47" s="43"/>
      <c r="O47" s="43"/>
      <c r="P47" s="43"/>
      <c r="Q47" s="43"/>
      <c r="R47" s="43"/>
      <c r="S47" s="43"/>
      <c r="T47" s="43"/>
      <c r="U47" s="43"/>
      <c r="V47" s="43"/>
      <c r="W47" s="43"/>
      <c r="X47" s="43"/>
      <c r="Y47" s="43"/>
      <c r="Z47" s="43"/>
    </row>
    <row r="48" spans="1:26" ht="80.45" customHeight="1" x14ac:dyDescent="0.15">
      <c r="A48" s="21"/>
      <c r="B48" s="73" t="s">
        <v>429</v>
      </c>
      <c r="C48" s="82" t="s">
        <v>619</v>
      </c>
      <c r="D48" s="108" t="s">
        <v>623</v>
      </c>
      <c r="E48" s="109"/>
      <c r="F48" s="110" t="s">
        <v>621</v>
      </c>
      <c r="G48" s="111"/>
      <c r="H48" s="110" t="s">
        <v>622</v>
      </c>
      <c r="I48" s="111"/>
      <c r="J48" s="110" t="s">
        <v>626</v>
      </c>
      <c r="K48" s="111"/>
      <c r="L48" s="21"/>
      <c r="M48" s="43"/>
      <c r="N48" s="43"/>
      <c r="O48" s="43"/>
      <c r="P48" s="43"/>
      <c r="Q48" s="43"/>
      <c r="R48" s="43"/>
      <c r="S48" s="43"/>
      <c r="T48" s="43"/>
      <c r="U48" s="43"/>
      <c r="V48" s="43"/>
      <c r="W48" s="43"/>
      <c r="X48" s="43"/>
      <c r="Y48" s="43"/>
      <c r="Z48" s="43"/>
    </row>
    <row r="49" spans="1:26" ht="80.45" customHeight="1" x14ac:dyDescent="0.15">
      <c r="A49" s="21"/>
      <c r="B49" s="73" t="s">
        <v>429</v>
      </c>
      <c r="C49" s="82" t="s">
        <v>435</v>
      </c>
      <c r="D49" s="108" t="s">
        <v>623</v>
      </c>
      <c r="E49" s="109"/>
      <c r="F49" s="110" t="s">
        <v>621</v>
      </c>
      <c r="G49" s="111"/>
      <c r="H49" s="110" t="s">
        <v>628</v>
      </c>
      <c r="I49" s="111"/>
      <c r="J49" s="110" t="s">
        <v>624</v>
      </c>
      <c r="K49" s="111"/>
      <c r="L49" s="21"/>
      <c r="M49" s="43"/>
      <c r="N49" s="43"/>
      <c r="O49" s="43"/>
      <c r="P49" s="43"/>
      <c r="Q49" s="43"/>
      <c r="R49" s="43"/>
      <c r="S49" s="43"/>
      <c r="T49" s="43"/>
      <c r="U49" s="43"/>
      <c r="V49" s="43"/>
      <c r="W49" s="43"/>
      <c r="X49" s="43"/>
      <c r="Y49" s="43"/>
      <c r="Z49" s="43"/>
    </row>
    <row r="50" spans="1:26" ht="80.45" customHeight="1" x14ac:dyDescent="0.15">
      <c r="A50" s="21"/>
      <c r="B50" s="73" t="s">
        <v>429</v>
      </c>
      <c r="C50" s="82" t="s">
        <v>435</v>
      </c>
      <c r="D50" s="108" t="s">
        <v>623</v>
      </c>
      <c r="E50" s="109"/>
      <c r="F50" s="110" t="s">
        <v>627</v>
      </c>
      <c r="G50" s="111"/>
      <c r="H50" s="110" t="s">
        <v>620</v>
      </c>
      <c r="I50" s="111"/>
      <c r="J50" s="110" t="s">
        <v>625</v>
      </c>
      <c r="K50" s="111"/>
      <c r="L50" s="21"/>
      <c r="M50" s="43"/>
      <c r="N50" s="43"/>
      <c r="O50" s="43"/>
      <c r="P50" s="43"/>
      <c r="Q50" s="43"/>
      <c r="R50" s="43"/>
      <c r="S50" s="43"/>
      <c r="T50" s="43"/>
      <c r="U50" s="43"/>
      <c r="V50" s="43"/>
      <c r="W50" s="43"/>
      <c r="X50" s="43"/>
      <c r="Y50" s="43"/>
      <c r="Z50" s="43"/>
    </row>
    <row r="51" spans="1:26" ht="18.75" customHeight="1" x14ac:dyDescent="0.15">
      <c r="A51" s="22" t="s">
        <v>448</v>
      </c>
      <c r="B51" s="94" t="s">
        <v>464</v>
      </c>
      <c r="C51" s="94"/>
      <c r="D51" s="94"/>
      <c r="E51" s="94"/>
      <c r="F51" s="94"/>
      <c r="G51" s="94"/>
      <c r="H51" s="94"/>
      <c r="I51" s="94"/>
      <c r="J51" s="94"/>
      <c r="K51" s="94"/>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5" t="s">
        <v>10</v>
      </c>
      <c r="C53" s="95"/>
      <c r="D53" s="95"/>
      <c r="E53" s="95"/>
      <c r="F53" s="95"/>
      <c r="G53" s="95"/>
      <c r="H53" s="95"/>
      <c r="I53" s="95"/>
      <c r="J53" s="95"/>
      <c r="K53" s="9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6" t="s">
        <v>9</v>
      </c>
      <c r="C55" s="96"/>
      <c r="D55" s="96"/>
      <c r="E55" s="96"/>
      <c r="F55" s="38" t="s">
        <v>6</v>
      </c>
      <c r="G55" s="97">
        <f>F13</f>
        <v>1.5</v>
      </c>
      <c r="H55" s="98"/>
      <c r="I55" s="20" t="s">
        <v>7</v>
      </c>
      <c r="J55" s="97">
        <f>I13</f>
        <v>1.8</v>
      </c>
      <c r="K55" s="98"/>
      <c r="L55" s="19"/>
      <c r="M55" s="32"/>
      <c r="W55" s="32"/>
      <c r="X55" s="32"/>
      <c r="Y55" s="32"/>
    </row>
    <row r="56" spans="1:26" ht="16.899999999999999" customHeight="1" x14ac:dyDescent="0.15">
      <c r="A56" s="19"/>
      <c r="B56" s="92" t="s">
        <v>8</v>
      </c>
      <c r="C56" s="92"/>
      <c r="D56" s="92"/>
      <c r="E56" s="92"/>
      <c r="F56" s="92"/>
      <c r="G56" s="93" t="str">
        <f>E17</f>
        <v>応相談</v>
      </c>
      <c r="H56" s="93"/>
      <c r="I56" s="93"/>
      <c r="J56" s="93"/>
      <c r="K56" s="93"/>
      <c r="L56" s="19"/>
      <c r="M56" s="32"/>
      <c r="W56" s="32"/>
      <c r="X56" s="32"/>
      <c r="Y56" s="32"/>
    </row>
    <row r="57" spans="1:26" ht="16.899999999999999" customHeight="1" x14ac:dyDescent="0.15">
      <c r="A57" s="19"/>
      <c r="B57" s="92" t="s">
        <v>12</v>
      </c>
      <c r="C57" s="92"/>
      <c r="D57" s="92"/>
      <c r="E57" s="92"/>
      <c r="F57" s="92"/>
      <c r="G57" s="93">
        <v>30</v>
      </c>
      <c r="H57" s="93"/>
      <c r="I57" s="93"/>
      <c r="J57" s="93"/>
      <c r="K57" s="9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2" customHeight="1" x14ac:dyDescent="0.15">
      <c r="A105" s="19"/>
      <c r="B105" s="19"/>
      <c r="C105" s="19"/>
      <c r="D105" s="19"/>
      <c r="E105" s="19"/>
      <c r="F105" s="19"/>
      <c r="G105" s="19"/>
      <c r="H105" s="19"/>
      <c r="I105" s="19"/>
      <c r="J105" s="19"/>
      <c r="K105" s="19"/>
      <c r="L105" s="19"/>
    </row>
    <row r="106" spans="1:26" ht="18" customHeight="1" x14ac:dyDescent="0.15">
      <c r="A106" s="19"/>
      <c r="B106" s="19"/>
      <c r="C106" s="19"/>
      <c r="D106" s="19"/>
      <c r="E106" s="19"/>
      <c r="F106" s="19"/>
      <c r="G106" s="19"/>
      <c r="H106" s="19"/>
      <c r="I106" s="19"/>
      <c r="J106" s="19"/>
      <c r="K106" s="19"/>
      <c r="L106" s="19"/>
    </row>
    <row r="107" spans="1:26" ht="18" customHeight="1" x14ac:dyDescent="0.15">
      <c r="A107" s="19"/>
      <c r="B107" s="19"/>
      <c r="C107" s="19"/>
      <c r="D107" s="19"/>
      <c r="E107" s="19"/>
      <c r="F107" s="19"/>
      <c r="G107" s="19"/>
      <c r="H107" s="19"/>
      <c r="I107" s="19"/>
      <c r="J107" s="19"/>
      <c r="K107" s="19"/>
      <c r="L107" s="19"/>
    </row>
    <row r="108" spans="1:26" ht="18" customHeight="1" x14ac:dyDescent="0.15">
      <c r="A108" s="19"/>
      <c r="B108" s="19"/>
      <c r="C108" s="19"/>
      <c r="D108" s="19"/>
      <c r="E108" s="19"/>
      <c r="F108" s="19"/>
      <c r="G108" s="19"/>
      <c r="H108" s="19"/>
      <c r="I108" s="19"/>
      <c r="J108" s="19"/>
      <c r="K108" s="19"/>
      <c r="L108" s="19"/>
    </row>
    <row r="109" spans="1:26" s="31" customFormat="1" ht="18" customHeight="1" x14ac:dyDescent="0.15">
      <c r="A109" s="19"/>
      <c r="B109" s="19"/>
      <c r="C109" s="19"/>
      <c r="D109" s="19"/>
      <c r="E109" s="19"/>
      <c r="F109" s="19"/>
      <c r="G109" s="19"/>
      <c r="H109" s="19"/>
      <c r="I109" s="19"/>
      <c r="J109" s="19"/>
      <c r="K109" s="19"/>
      <c r="L109" s="19"/>
      <c r="Z109" s="18"/>
    </row>
    <row r="110" spans="1:26" s="31" customFormat="1" ht="18" customHeight="1" x14ac:dyDescent="0.15">
      <c r="A110" s="19"/>
      <c r="B110" s="19"/>
      <c r="C110" s="19"/>
      <c r="D110" s="19"/>
      <c r="E110" s="19"/>
      <c r="F110" s="19"/>
      <c r="G110" s="19"/>
      <c r="H110" s="19"/>
      <c r="I110" s="19"/>
      <c r="J110" s="19"/>
      <c r="K110" s="19"/>
      <c r="L110" s="19"/>
      <c r="Z110" s="18"/>
    </row>
    <row r="111" spans="1:26" s="31" customFormat="1" ht="18" customHeight="1" x14ac:dyDescent="0.15">
      <c r="A111" s="19"/>
      <c r="B111" s="19"/>
      <c r="C111" s="19"/>
      <c r="D111" s="19"/>
      <c r="E111" s="19"/>
      <c r="F111" s="19"/>
      <c r="G111" s="19"/>
      <c r="H111" s="19"/>
      <c r="I111" s="19"/>
      <c r="J111" s="19"/>
      <c r="K111" s="19"/>
      <c r="L111" s="19"/>
      <c r="Z111" s="18"/>
    </row>
    <row r="112" spans="1:26" s="31" customFormat="1" ht="18" customHeight="1" x14ac:dyDescent="0.15">
      <c r="A112" s="19"/>
      <c r="B112" s="19"/>
      <c r="C112" s="19"/>
      <c r="D112" s="19"/>
      <c r="E112" s="19"/>
      <c r="F112" s="19"/>
      <c r="G112" s="19"/>
      <c r="H112" s="19"/>
      <c r="I112" s="19"/>
      <c r="J112" s="19"/>
      <c r="K112" s="19"/>
      <c r="L112" s="19"/>
      <c r="Z112" s="18"/>
    </row>
    <row r="113" spans="1:26" s="31" customFormat="1" x14ac:dyDescent="0.15">
      <c r="A113" s="19"/>
      <c r="B113" s="19"/>
      <c r="C113" s="19"/>
      <c r="D113" s="19"/>
      <c r="E113" s="19"/>
      <c r="F113" s="19"/>
      <c r="G113" s="19"/>
      <c r="H113" s="19"/>
      <c r="I113" s="19"/>
      <c r="J113" s="19"/>
      <c r="K113" s="19"/>
      <c r="L113" s="19"/>
      <c r="Z113" s="18"/>
    </row>
    <row r="114" spans="1:26" s="31" customFormat="1" x14ac:dyDescent="0.15">
      <c r="A114" s="19"/>
      <c r="B114" s="19"/>
      <c r="C114" s="19"/>
      <c r="D114" s="19"/>
      <c r="E114" s="19"/>
      <c r="F114" s="19"/>
      <c r="G114" s="19"/>
      <c r="H114" s="19"/>
      <c r="I114" s="19"/>
      <c r="J114" s="19"/>
      <c r="K114" s="19"/>
      <c r="L114" s="19"/>
      <c r="Z114" s="18"/>
    </row>
    <row r="115" spans="1:26" s="31" customFormat="1" x14ac:dyDescent="0.15">
      <c r="A115" s="19"/>
      <c r="B115" s="19"/>
      <c r="C115" s="19"/>
      <c r="D115" s="19"/>
      <c r="E115" s="19"/>
      <c r="F115" s="19"/>
      <c r="G115" s="19"/>
      <c r="H115" s="19"/>
      <c r="I115" s="19"/>
      <c r="J115" s="19"/>
      <c r="K115" s="19"/>
      <c r="L115" s="19"/>
      <c r="Z115" s="18"/>
    </row>
    <row r="116" spans="1:26" s="31" customFormat="1" x14ac:dyDescent="0.15">
      <c r="A116" s="19"/>
      <c r="B116" s="19"/>
      <c r="C116" s="19"/>
      <c r="D116" s="19"/>
      <c r="E116" s="19"/>
      <c r="F116" s="19"/>
      <c r="G116" s="19"/>
      <c r="H116" s="19"/>
      <c r="I116" s="19"/>
      <c r="J116" s="19"/>
      <c r="K116" s="19"/>
      <c r="L116" s="19"/>
      <c r="Z116" s="18"/>
    </row>
    <row r="117" spans="1:26" s="31" customForma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x14ac:dyDescent="0.15">
      <c r="A125" s="19"/>
      <c r="B125" s="19"/>
      <c r="C125" s="19"/>
      <c r="D125" s="19"/>
      <c r="E125" s="19"/>
      <c r="F125" s="19"/>
      <c r="G125" s="19"/>
      <c r="H125" s="19"/>
      <c r="I125" s="19"/>
      <c r="J125" s="19"/>
      <c r="K125" s="19"/>
      <c r="L125" s="19"/>
    </row>
    <row r="126" spans="1:26" ht="15" customHeight="1" x14ac:dyDescent="0.15">
      <c r="A126" s="19"/>
      <c r="B126" s="19"/>
      <c r="C126" s="19"/>
      <c r="D126" s="19"/>
      <c r="E126" s="19"/>
      <c r="F126" s="19"/>
      <c r="G126" s="19"/>
      <c r="H126" s="19"/>
      <c r="I126" s="19"/>
      <c r="J126" s="19"/>
      <c r="K126" s="19"/>
      <c r="L126" s="19"/>
    </row>
    <row r="127" spans="1:26" ht="15" customHeight="1" x14ac:dyDescent="0.15">
      <c r="A127" s="19"/>
      <c r="B127" s="19"/>
      <c r="C127" s="19"/>
      <c r="D127" s="19"/>
      <c r="E127" s="19"/>
      <c r="F127" s="19"/>
      <c r="G127" s="19"/>
      <c r="H127" s="19"/>
      <c r="I127" s="19"/>
      <c r="J127" s="19"/>
      <c r="K127" s="19"/>
      <c r="L127" s="19"/>
    </row>
    <row r="128" spans="1:26" x14ac:dyDescent="0.15">
      <c r="A128" s="19"/>
      <c r="B128" s="19"/>
      <c r="C128" s="19"/>
      <c r="D128" s="19"/>
      <c r="E128" s="19"/>
      <c r="F128" s="19"/>
      <c r="G128" s="19"/>
      <c r="H128" s="19"/>
      <c r="I128" s="19"/>
      <c r="J128" s="19"/>
      <c r="K128" s="19"/>
      <c r="L128" s="19"/>
    </row>
    <row r="129" spans="1:26" x14ac:dyDescent="0.15">
      <c r="A129" s="19"/>
      <c r="B129" s="19"/>
      <c r="C129" s="19"/>
      <c r="D129" s="19"/>
      <c r="E129" s="19"/>
      <c r="F129" s="19"/>
      <c r="G129" s="19"/>
      <c r="H129" s="19"/>
      <c r="I129" s="19"/>
      <c r="J129" s="19"/>
      <c r="K129" s="19"/>
      <c r="L129" s="19"/>
    </row>
    <row r="130" spans="1:26" x14ac:dyDescent="0.15">
      <c r="A130" s="19"/>
      <c r="B130" s="19"/>
      <c r="C130" s="19"/>
      <c r="D130" s="19"/>
      <c r="E130" s="19"/>
      <c r="F130" s="19"/>
      <c r="G130" s="19"/>
      <c r="H130" s="19"/>
      <c r="I130" s="19"/>
      <c r="J130" s="19"/>
      <c r="K130" s="19"/>
      <c r="L130" s="19"/>
    </row>
    <row r="131" spans="1:26" x14ac:dyDescent="0.15">
      <c r="A131" s="19"/>
      <c r="B131" s="19"/>
      <c r="C131" s="19"/>
      <c r="D131" s="19"/>
      <c r="E131" s="19"/>
      <c r="F131" s="19"/>
      <c r="G131" s="19"/>
      <c r="H131" s="19"/>
      <c r="I131" s="19"/>
      <c r="J131" s="19"/>
      <c r="K131" s="19"/>
      <c r="L131" s="19"/>
    </row>
    <row r="132" spans="1:26" x14ac:dyDescent="0.15">
      <c r="A132" s="19"/>
      <c r="B132" s="19"/>
      <c r="C132" s="19"/>
      <c r="D132" s="19"/>
      <c r="E132" s="19"/>
      <c r="F132" s="19"/>
      <c r="G132" s="19"/>
      <c r="H132" s="19"/>
      <c r="I132" s="19"/>
      <c r="J132" s="19"/>
      <c r="K132" s="19"/>
      <c r="L132" s="19"/>
    </row>
    <row r="133" spans="1:26" x14ac:dyDescent="0.15">
      <c r="A133" s="19"/>
      <c r="B133" s="19"/>
      <c r="C133" s="19"/>
      <c r="D133" s="19"/>
      <c r="E133" s="19"/>
      <c r="F133" s="19"/>
      <c r="G133" s="19"/>
      <c r="H133" s="19"/>
      <c r="I133" s="19"/>
      <c r="J133" s="19"/>
      <c r="K133" s="19"/>
      <c r="L133" s="19"/>
      <c r="Z133" s="19"/>
    </row>
    <row r="134" spans="1:26" x14ac:dyDescent="0.15">
      <c r="A134" s="19"/>
      <c r="B134" s="19"/>
      <c r="C134" s="19"/>
      <c r="D134" s="19"/>
      <c r="E134" s="19"/>
      <c r="F134" s="19"/>
      <c r="G134" s="19"/>
      <c r="H134" s="19"/>
      <c r="I134" s="19"/>
      <c r="J134" s="19"/>
      <c r="K134" s="19"/>
      <c r="L134" s="19"/>
      <c r="Z134" s="19"/>
    </row>
    <row r="135" spans="1:26" x14ac:dyDescent="0.15">
      <c r="A135" s="19"/>
      <c r="B135" s="19"/>
      <c r="C135" s="19"/>
      <c r="D135" s="19"/>
      <c r="E135" s="19"/>
      <c r="F135" s="19"/>
      <c r="G135" s="19"/>
      <c r="H135" s="19"/>
      <c r="I135" s="19"/>
      <c r="J135" s="19"/>
      <c r="K135" s="19"/>
      <c r="L135" s="19"/>
    </row>
    <row r="136" spans="1:26" x14ac:dyDescent="0.15">
      <c r="A136" s="19"/>
      <c r="B136" s="19"/>
      <c r="C136" s="19"/>
      <c r="D136" s="19"/>
      <c r="E136" s="19"/>
      <c r="F136" s="19"/>
      <c r="G136" s="19"/>
      <c r="H136" s="19"/>
      <c r="I136" s="19"/>
      <c r="J136" s="19"/>
      <c r="K136" s="19"/>
      <c r="L136" s="19"/>
      <c r="Z136" s="19"/>
    </row>
    <row r="137" spans="1:26" x14ac:dyDescent="0.15">
      <c r="A137" s="19"/>
      <c r="B137" s="19"/>
      <c r="C137" s="19"/>
      <c r="D137" s="19"/>
      <c r="E137" s="19"/>
      <c r="F137" s="19"/>
      <c r="G137" s="19"/>
      <c r="H137" s="19"/>
      <c r="I137" s="19"/>
      <c r="J137" s="19"/>
      <c r="K137" s="19"/>
      <c r="L137" s="19"/>
      <c r="Z137" s="19"/>
    </row>
    <row r="138" spans="1:26" x14ac:dyDescent="0.15">
      <c r="A138" s="19"/>
      <c r="B138" s="19"/>
      <c r="C138" s="19"/>
      <c r="D138" s="19"/>
      <c r="E138" s="19"/>
      <c r="F138" s="19"/>
      <c r="G138" s="19"/>
      <c r="H138" s="19"/>
      <c r="I138" s="19"/>
      <c r="J138" s="19"/>
      <c r="K138" s="19"/>
      <c r="L138" s="19"/>
      <c r="Z138" s="19"/>
    </row>
    <row r="139" spans="1:26" x14ac:dyDescent="0.15">
      <c r="A139" s="19"/>
      <c r="B139" s="19"/>
      <c r="C139" s="19"/>
      <c r="D139" s="19"/>
      <c r="E139" s="19"/>
      <c r="F139" s="19"/>
      <c r="G139" s="19"/>
      <c r="H139" s="19"/>
      <c r="I139" s="19"/>
      <c r="J139" s="19"/>
      <c r="K139" s="19"/>
      <c r="L139" s="19"/>
      <c r="Z139" s="19"/>
    </row>
    <row r="140" spans="1:26" x14ac:dyDescent="0.15">
      <c r="A140" s="19"/>
      <c r="B140" s="19"/>
      <c r="C140" s="19"/>
      <c r="D140" s="19"/>
      <c r="E140" s="19"/>
      <c r="F140" s="19"/>
      <c r="G140" s="19"/>
      <c r="H140" s="19"/>
      <c r="I140" s="19"/>
      <c r="J140" s="19"/>
      <c r="K140" s="19"/>
      <c r="L140" s="19"/>
      <c r="Z140" s="19"/>
    </row>
    <row r="141" spans="1:26" ht="16.5" customHeight="1" x14ac:dyDescent="0.15">
      <c r="A141" s="19"/>
      <c r="B141" s="19"/>
      <c r="C141" s="19"/>
      <c r="D141" s="19"/>
      <c r="E141" s="19"/>
      <c r="F141" s="19"/>
      <c r="G141" s="19"/>
      <c r="H141" s="19"/>
      <c r="I141" s="19"/>
      <c r="J141" s="19"/>
      <c r="K141" s="19"/>
      <c r="L141" s="19"/>
    </row>
    <row r="142" spans="1:26" x14ac:dyDescent="0.15">
      <c r="A142" s="19"/>
      <c r="B142" s="19"/>
      <c r="C142" s="19"/>
      <c r="D142" s="19"/>
      <c r="E142" s="19"/>
      <c r="F142" s="19"/>
      <c r="G142" s="19"/>
      <c r="H142" s="19"/>
      <c r="I142" s="19"/>
      <c r="J142" s="19"/>
      <c r="K142" s="19"/>
      <c r="L142" s="19"/>
    </row>
    <row r="143" spans="1:26" ht="18" customHeight="1" x14ac:dyDescent="0.15">
      <c r="A143" s="19"/>
      <c r="B143" s="19"/>
      <c r="C143" s="19"/>
      <c r="D143" s="19"/>
      <c r="E143" s="19"/>
      <c r="F143" s="19"/>
      <c r="G143" s="19"/>
      <c r="H143" s="19"/>
      <c r="I143" s="19"/>
      <c r="J143" s="19"/>
      <c r="K143" s="19"/>
      <c r="L143" s="19"/>
    </row>
    <row r="144" spans="1:26" x14ac:dyDescent="0.15">
      <c r="A144" s="19"/>
      <c r="B144" s="19"/>
      <c r="C144" s="19"/>
      <c r="D144" s="19"/>
      <c r="E144" s="19"/>
      <c r="F144" s="19"/>
      <c r="G144" s="19"/>
      <c r="H144" s="19"/>
      <c r="I144" s="19"/>
      <c r="J144" s="19"/>
      <c r="K144" s="19"/>
      <c r="L144" s="19"/>
    </row>
    <row r="145" spans="1:26" x14ac:dyDescent="0.15">
      <c r="A145" s="19"/>
      <c r="B145" s="19"/>
      <c r="C145" s="19"/>
      <c r="D145" s="19"/>
      <c r="E145" s="19"/>
      <c r="F145" s="19"/>
      <c r="G145" s="19"/>
      <c r="H145" s="19"/>
      <c r="I145" s="19"/>
      <c r="J145" s="19"/>
      <c r="K145" s="19"/>
      <c r="L145" s="19"/>
    </row>
    <row r="146" spans="1:26" ht="13.15" customHeight="1" x14ac:dyDescent="0.15">
      <c r="B146" s="19"/>
      <c r="C146" s="19"/>
      <c r="D146" s="19"/>
      <c r="E146" s="19"/>
      <c r="F146" s="19"/>
      <c r="G146" s="19"/>
      <c r="H146" s="19"/>
      <c r="I146" s="19"/>
      <c r="J146" s="19"/>
      <c r="K146" s="19"/>
    </row>
    <row r="147" spans="1:26" ht="13.5" customHeight="1" x14ac:dyDescent="0.15"/>
    <row r="148" spans="1:26" ht="13.15" customHeight="1" x14ac:dyDescent="0.15"/>
    <row r="149" spans="1:26" ht="16.899999999999999" customHeight="1" x14ac:dyDescent="0.15">
      <c r="A149" s="19"/>
      <c r="L149" s="19"/>
    </row>
    <row r="150" spans="1:26" ht="16.899999999999999" customHeight="1" x14ac:dyDescent="0.15">
      <c r="B150" s="19"/>
      <c r="C150" s="19"/>
      <c r="D150" s="19"/>
      <c r="E150" s="19"/>
      <c r="F150" s="19"/>
      <c r="G150" s="19"/>
      <c r="H150" s="19"/>
      <c r="I150" s="19"/>
      <c r="J150" s="19"/>
      <c r="K150" s="19"/>
    </row>
    <row r="151" spans="1:26" ht="16.899999999999999" customHeight="1" x14ac:dyDescent="0.15">
      <c r="B151" s="19"/>
      <c r="C151" s="19"/>
      <c r="D151" s="19"/>
    </row>
    <row r="152" spans="1:26" ht="13.15" customHeight="1" x14ac:dyDescent="0.15">
      <c r="A152" s="19"/>
      <c r="B152" s="19"/>
      <c r="C152" s="19"/>
      <c r="D152" s="19"/>
      <c r="L152" s="19"/>
    </row>
    <row r="153" spans="1:26" ht="13.15" customHeight="1" x14ac:dyDescent="0.15">
      <c r="A153" s="19"/>
      <c r="B153" s="19"/>
      <c r="C153" s="19"/>
      <c r="L153" s="19"/>
    </row>
    <row r="154" spans="1:26" x14ac:dyDescent="0.15">
      <c r="A154" s="19"/>
      <c r="B154" s="19"/>
      <c r="L154" s="19"/>
    </row>
    <row r="155" spans="1:26" s="31" customFormat="1" ht="16.899999999999999" customHeight="1" x14ac:dyDescent="0.15">
      <c r="A155" s="19"/>
      <c r="B155" s="19"/>
      <c r="C155" s="18"/>
      <c r="D155" s="18"/>
      <c r="E155" s="18"/>
      <c r="F155" s="18"/>
      <c r="G155" s="18"/>
      <c r="H155" s="18"/>
      <c r="I155" s="18"/>
      <c r="J155" s="18"/>
      <c r="K155" s="18"/>
      <c r="L155" s="19"/>
      <c r="Z155" s="18"/>
    </row>
    <row r="156" spans="1:26" s="31" customFormat="1" x14ac:dyDescent="0.15">
      <c r="A156" s="18"/>
      <c r="B156" s="19"/>
      <c r="C156" s="18"/>
      <c r="D156" s="18"/>
      <c r="E156" s="18"/>
      <c r="F156" s="18"/>
      <c r="G156" s="18"/>
      <c r="H156" s="18"/>
      <c r="I156" s="18"/>
      <c r="J156" s="18"/>
      <c r="K156" s="18"/>
      <c r="L156" s="18"/>
      <c r="Z156" s="18"/>
    </row>
    <row r="157" spans="1:26" s="31" customFormat="1" x14ac:dyDescent="0.15">
      <c r="A157" s="21"/>
      <c r="B157" s="18"/>
      <c r="C157" s="18"/>
      <c r="D157" s="18"/>
      <c r="E157" s="18"/>
      <c r="F157" s="18"/>
      <c r="G157" s="18"/>
      <c r="H157" s="18"/>
      <c r="I157" s="18"/>
      <c r="J157" s="18"/>
      <c r="K157" s="18"/>
      <c r="L157" s="19"/>
      <c r="Z157" s="18"/>
    </row>
    <row r="158" spans="1:26" s="31" customFormat="1" x14ac:dyDescent="0.15">
      <c r="A158" s="21"/>
      <c r="B158" s="19"/>
      <c r="C158" s="19"/>
      <c r="D158" s="19"/>
      <c r="E158" s="19"/>
      <c r="F158" s="19"/>
      <c r="G158" s="19"/>
      <c r="H158" s="19"/>
      <c r="I158" s="19"/>
      <c r="J158" s="19"/>
      <c r="K158" s="19"/>
      <c r="L158" s="19"/>
      <c r="Z158" s="18"/>
    </row>
    <row r="159" spans="1:26" s="31" customFormat="1" ht="19.5" customHeight="1" x14ac:dyDescent="0.15">
      <c r="A159" s="21"/>
      <c r="B159" s="19"/>
      <c r="C159" s="19"/>
      <c r="D159" s="19"/>
      <c r="E159" s="19"/>
      <c r="F159" s="19"/>
      <c r="G159" s="19"/>
      <c r="H159" s="19"/>
      <c r="I159" s="19"/>
      <c r="J159" s="19"/>
      <c r="K159" s="19"/>
      <c r="L159" s="19"/>
      <c r="Z159" s="18"/>
    </row>
    <row r="160" spans="1:26" s="31" customFormat="1" x14ac:dyDescent="0.15">
      <c r="A160" s="21"/>
      <c r="B160" s="19"/>
      <c r="C160" s="19"/>
      <c r="D160" s="19"/>
      <c r="E160" s="19"/>
      <c r="F160" s="19"/>
      <c r="G160" s="19"/>
      <c r="H160" s="19"/>
      <c r="I160" s="19"/>
      <c r="J160" s="19"/>
      <c r="K160" s="19"/>
      <c r="L160" s="19"/>
      <c r="Z160" s="18"/>
    </row>
    <row r="161" spans="1:26" s="31" customFormat="1" x14ac:dyDescent="0.15">
      <c r="A161" s="21"/>
      <c r="B161" s="19"/>
      <c r="C161" s="19"/>
      <c r="D161" s="19"/>
      <c r="E161" s="19"/>
      <c r="F161" s="19"/>
      <c r="G161" s="19"/>
      <c r="H161" s="19"/>
      <c r="I161" s="19"/>
      <c r="J161" s="19"/>
      <c r="K161" s="19"/>
      <c r="L161" s="19"/>
      <c r="Z161" s="18"/>
    </row>
    <row r="162" spans="1:26" s="31" customFormat="1" x14ac:dyDescent="0.15">
      <c r="A162" s="21"/>
      <c r="B162" s="19"/>
      <c r="C162" s="19"/>
      <c r="D162" s="19"/>
      <c r="E162" s="19"/>
      <c r="F162" s="19"/>
      <c r="G162" s="19"/>
      <c r="H162" s="19"/>
      <c r="I162" s="19"/>
      <c r="J162" s="19"/>
      <c r="K162" s="19"/>
      <c r="L162" s="19"/>
      <c r="Z162" s="18"/>
    </row>
    <row r="163" spans="1:26" s="31" customFormat="1" ht="21.75" customHeight="1" x14ac:dyDescent="0.15">
      <c r="A163" s="19"/>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9"/>
      <c r="B165" s="19"/>
      <c r="C165" s="19"/>
      <c r="D165" s="19"/>
      <c r="E165" s="19"/>
      <c r="F165" s="19"/>
      <c r="G165" s="19"/>
      <c r="H165" s="19"/>
      <c r="I165" s="19"/>
      <c r="J165" s="19"/>
      <c r="K165" s="19"/>
      <c r="L165" s="19"/>
      <c r="Z165" s="18"/>
    </row>
    <row r="166" spans="1:26" s="31" customFormat="1" x14ac:dyDescent="0.15">
      <c r="A166" s="19"/>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9"/>
      <c r="C169" s="19"/>
      <c r="D169" s="19"/>
      <c r="E169" s="19"/>
      <c r="F169" s="19"/>
      <c r="G169" s="19"/>
      <c r="H169" s="19"/>
      <c r="I169" s="19"/>
      <c r="J169" s="19"/>
      <c r="K169" s="19"/>
      <c r="L169" s="19"/>
      <c r="Z169" s="18"/>
    </row>
    <row r="170" spans="1:26" s="31" customFormat="1" x14ac:dyDescent="0.15">
      <c r="A170" s="19"/>
      <c r="B170" s="19"/>
      <c r="C170" s="19"/>
      <c r="D170" s="19"/>
      <c r="E170" s="19"/>
      <c r="F170" s="19"/>
      <c r="G170" s="19"/>
      <c r="H170" s="19"/>
      <c r="I170" s="19"/>
      <c r="J170" s="19"/>
      <c r="K170" s="19"/>
      <c r="L170" s="19"/>
      <c r="Z170" s="18"/>
    </row>
    <row r="171" spans="1:26" s="31" customFormat="1" x14ac:dyDescent="0.15">
      <c r="A171" s="19"/>
      <c r="B171" s="19"/>
      <c r="C171" s="19"/>
      <c r="D171" s="19"/>
      <c r="E171" s="19"/>
      <c r="F171" s="19"/>
      <c r="G171" s="19"/>
      <c r="H171" s="19"/>
      <c r="I171" s="19"/>
      <c r="J171" s="19"/>
      <c r="K171" s="19"/>
      <c r="L171" s="19"/>
      <c r="Z171" s="18"/>
    </row>
    <row r="172" spans="1:26" s="31" customFormat="1" x14ac:dyDescent="0.15">
      <c r="A172" s="19"/>
      <c r="B172" s="19"/>
      <c r="C172" s="19"/>
      <c r="D172" s="19"/>
      <c r="E172" s="19"/>
      <c r="F172" s="19"/>
      <c r="G172" s="19"/>
      <c r="H172" s="19"/>
      <c r="I172" s="19"/>
      <c r="J172" s="19"/>
      <c r="K172" s="19"/>
      <c r="L172" s="19"/>
      <c r="Z172" s="18"/>
    </row>
    <row r="173" spans="1:26" s="31" customFormat="1" x14ac:dyDescent="0.15">
      <c r="A173" s="19"/>
      <c r="B173" s="19"/>
      <c r="C173" s="19"/>
      <c r="D173" s="19"/>
      <c r="E173" s="19"/>
      <c r="F173" s="19"/>
      <c r="G173" s="19"/>
      <c r="H173" s="19"/>
      <c r="I173" s="19"/>
      <c r="J173" s="19"/>
      <c r="K173" s="19"/>
      <c r="L173" s="19"/>
      <c r="Z173" s="18"/>
    </row>
    <row r="174" spans="1:26" s="31" customFormat="1" x14ac:dyDescent="0.15">
      <c r="A174" s="19"/>
      <c r="B174" s="19"/>
      <c r="C174" s="19"/>
      <c r="D174" s="19"/>
      <c r="E174" s="19"/>
      <c r="F174" s="19"/>
      <c r="G174" s="19"/>
      <c r="H174" s="19"/>
      <c r="I174" s="19"/>
      <c r="J174" s="19"/>
      <c r="K174" s="19"/>
      <c r="L174" s="19"/>
      <c r="Z174" s="18"/>
    </row>
    <row r="175" spans="1:26" s="31" customFormat="1" x14ac:dyDescent="0.15">
      <c r="A175" s="19"/>
      <c r="B175" s="19"/>
      <c r="C175" s="19"/>
      <c r="D175" s="19"/>
      <c r="E175" s="19"/>
      <c r="F175" s="19"/>
      <c r="G175" s="19"/>
      <c r="H175" s="19"/>
      <c r="I175" s="19"/>
      <c r="J175" s="19"/>
      <c r="K175" s="19"/>
      <c r="L175" s="19"/>
      <c r="Z175" s="18"/>
    </row>
    <row r="176" spans="1:26" s="31" customFormat="1" x14ac:dyDescent="0.15">
      <c r="A176" s="19"/>
      <c r="B176" s="19"/>
      <c r="C176" s="19"/>
      <c r="D176" s="19"/>
      <c r="E176" s="19"/>
      <c r="F176" s="19"/>
      <c r="G176" s="19"/>
      <c r="H176" s="19"/>
      <c r="I176" s="19"/>
      <c r="J176" s="19"/>
      <c r="K176" s="19"/>
      <c r="L176" s="19"/>
      <c r="Z176" s="18"/>
    </row>
    <row r="177" spans="1:26" s="31" customFormat="1" x14ac:dyDescent="0.15">
      <c r="A177" s="19"/>
      <c r="B177" s="19"/>
      <c r="C177" s="19"/>
      <c r="D177" s="19"/>
      <c r="E177" s="19"/>
      <c r="F177" s="19"/>
      <c r="G177" s="19"/>
      <c r="H177" s="19"/>
      <c r="I177" s="19"/>
      <c r="J177" s="19"/>
      <c r="K177" s="19"/>
      <c r="L177" s="19"/>
      <c r="Z177" s="18"/>
    </row>
    <row r="178" spans="1:26" s="31" customFormat="1" x14ac:dyDescent="0.15">
      <c r="A178" s="19"/>
      <c r="B178" s="19"/>
      <c r="C178" s="19"/>
      <c r="D178" s="19"/>
      <c r="E178" s="19"/>
      <c r="F178" s="19"/>
      <c r="G178" s="19"/>
      <c r="H178" s="19"/>
      <c r="I178" s="19"/>
      <c r="J178" s="19"/>
      <c r="K178" s="19"/>
      <c r="L178" s="19"/>
      <c r="Z178" s="18"/>
    </row>
    <row r="179" spans="1:26" s="31" customFormat="1" x14ac:dyDescent="0.15">
      <c r="A179" s="19"/>
      <c r="B179" s="19"/>
      <c r="C179" s="19"/>
      <c r="D179" s="19"/>
      <c r="E179" s="19"/>
      <c r="F179" s="19"/>
      <c r="G179" s="19"/>
      <c r="H179" s="19"/>
      <c r="I179" s="19"/>
      <c r="J179" s="19"/>
      <c r="K179" s="19"/>
      <c r="L179" s="19"/>
      <c r="Z179" s="18"/>
    </row>
    <row r="180" spans="1:26" s="31" customFormat="1" x14ac:dyDescent="0.15">
      <c r="A180" s="19"/>
      <c r="B180" s="19"/>
      <c r="C180" s="19"/>
      <c r="D180" s="19"/>
      <c r="E180" s="19"/>
      <c r="F180" s="19"/>
      <c r="G180" s="19"/>
      <c r="H180" s="19"/>
      <c r="I180" s="19"/>
      <c r="J180" s="19"/>
      <c r="K180" s="19"/>
      <c r="L180" s="19"/>
      <c r="Z180" s="18"/>
    </row>
    <row r="181" spans="1:26" s="31" customFormat="1" x14ac:dyDescent="0.15">
      <c r="A181" s="19"/>
      <c r="B181" s="19"/>
      <c r="C181" s="19"/>
      <c r="D181" s="19"/>
      <c r="E181" s="19"/>
      <c r="F181" s="19"/>
      <c r="G181" s="19"/>
      <c r="H181" s="19"/>
      <c r="I181" s="19"/>
      <c r="J181" s="19"/>
      <c r="K181" s="19"/>
      <c r="L181" s="19"/>
      <c r="Z181" s="18"/>
    </row>
    <row r="182" spans="1:26" s="31" customFormat="1" x14ac:dyDescent="0.15">
      <c r="A182" s="19"/>
      <c r="B182" s="19"/>
      <c r="C182" s="19"/>
      <c r="D182" s="19"/>
      <c r="E182" s="19"/>
      <c r="F182" s="19"/>
      <c r="G182" s="19"/>
      <c r="H182" s="19"/>
      <c r="I182" s="19"/>
      <c r="J182" s="19"/>
      <c r="K182" s="19"/>
      <c r="L182" s="19"/>
      <c r="Z182" s="18"/>
    </row>
    <row r="183" spans="1:26" s="31" customFormat="1" x14ac:dyDescent="0.15">
      <c r="A183" s="19"/>
      <c r="B183" s="19"/>
      <c r="C183" s="19"/>
      <c r="D183" s="19"/>
      <c r="E183" s="19"/>
      <c r="F183" s="19"/>
      <c r="G183" s="19"/>
      <c r="H183" s="19"/>
      <c r="I183" s="19"/>
      <c r="J183" s="19"/>
      <c r="K183" s="19"/>
      <c r="L183" s="19"/>
      <c r="Z183" s="18"/>
    </row>
    <row r="184" spans="1:26" s="31" customFormat="1" x14ac:dyDescent="0.15">
      <c r="A184" s="19"/>
      <c r="B184" s="19"/>
      <c r="C184" s="19"/>
      <c r="D184" s="19"/>
      <c r="E184" s="19"/>
      <c r="F184" s="19"/>
      <c r="G184" s="19"/>
      <c r="H184" s="19"/>
      <c r="I184" s="19"/>
      <c r="J184" s="19"/>
      <c r="K184" s="19"/>
      <c r="L184" s="19"/>
      <c r="Z184" s="18"/>
    </row>
    <row r="185" spans="1:26" s="31" customFormat="1" x14ac:dyDescent="0.15">
      <c r="A185" s="19"/>
      <c r="B185" s="19"/>
      <c r="C185" s="19"/>
      <c r="D185" s="19"/>
      <c r="E185" s="19"/>
      <c r="F185" s="19"/>
      <c r="G185" s="19"/>
      <c r="H185" s="19"/>
      <c r="I185" s="19"/>
      <c r="J185" s="19"/>
      <c r="K185" s="19"/>
      <c r="L185" s="19"/>
      <c r="Z185" s="18"/>
    </row>
    <row r="186" spans="1:26" s="31" customFormat="1" x14ac:dyDescent="0.15">
      <c r="A186" s="19"/>
      <c r="B186" s="19"/>
      <c r="C186" s="19"/>
      <c r="D186" s="19"/>
      <c r="E186" s="19"/>
      <c r="F186" s="19"/>
      <c r="G186" s="19"/>
      <c r="H186" s="19"/>
      <c r="I186" s="19"/>
      <c r="J186" s="19"/>
      <c r="K186" s="19"/>
      <c r="L186" s="19"/>
      <c r="Z186" s="18"/>
    </row>
    <row r="187" spans="1:26" s="31" customFormat="1" x14ac:dyDescent="0.15">
      <c r="A187" s="19"/>
      <c r="B187" s="19"/>
      <c r="C187" s="19"/>
      <c r="D187" s="19"/>
      <c r="E187" s="19"/>
      <c r="F187" s="19"/>
      <c r="G187" s="19"/>
      <c r="H187" s="19"/>
      <c r="I187" s="19"/>
      <c r="J187" s="19"/>
      <c r="K187" s="19"/>
      <c r="L187" s="19"/>
      <c r="Z187" s="18"/>
    </row>
    <row r="188" spans="1:26" s="31" customFormat="1" x14ac:dyDescent="0.15">
      <c r="A188" s="19"/>
      <c r="B188" s="19"/>
      <c r="C188" s="19"/>
      <c r="D188" s="19"/>
      <c r="E188" s="19"/>
      <c r="F188" s="19"/>
      <c r="G188" s="19"/>
      <c r="H188" s="19"/>
      <c r="I188" s="19"/>
      <c r="J188" s="19"/>
      <c r="K188" s="19"/>
      <c r="L188" s="19"/>
      <c r="Z188" s="18"/>
    </row>
    <row r="189" spans="1:26" s="31" customFormat="1" x14ac:dyDescent="0.15">
      <c r="A189" s="19"/>
      <c r="B189" s="19"/>
      <c r="C189" s="19"/>
      <c r="D189" s="19"/>
      <c r="E189" s="19"/>
      <c r="F189" s="19"/>
      <c r="G189" s="19"/>
      <c r="H189" s="19"/>
      <c r="I189" s="19"/>
      <c r="J189" s="19"/>
      <c r="K189" s="19"/>
      <c r="L189" s="19"/>
      <c r="Z189" s="18"/>
    </row>
    <row r="190" spans="1:26" s="31" customFormat="1" x14ac:dyDescent="0.15">
      <c r="A190" s="19"/>
      <c r="B190" s="19"/>
      <c r="C190" s="19"/>
      <c r="D190" s="19"/>
      <c r="E190" s="19"/>
      <c r="F190" s="19"/>
      <c r="G190" s="19"/>
      <c r="H190" s="19"/>
      <c r="I190" s="19"/>
      <c r="J190" s="19"/>
      <c r="K190" s="19"/>
      <c r="L190" s="19"/>
      <c r="Z190" s="18"/>
    </row>
    <row r="191" spans="1:26" s="31" customFormat="1" x14ac:dyDescent="0.15">
      <c r="A191" s="19"/>
      <c r="B191" s="19"/>
      <c r="C191" s="19"/>
      <c r="D191" s="19"/>
      <c r="E191" s="19"/>
      <c r="F191" s="19"/>
      <c r="G191" s="19"/>
      <c r="H191" s="19"/>
      <c r="I191" s="19"/>
      <c r="J191" s="19"/>
      <c r="K191" s="19"/>
      <c r="L191" s="19"/>
      <c r="Z191" s="18"/>
    </row>
    <row r="192" spans="1:26" s="31" customFormat="1" x14ac:dyDescent="0.15">
      <c r="A192" s="19"/>
      <c r="B192" s="19"/>
      <c r="C192" s="19"/>
      <c r="D192" s="19"/>
      <c r="E192" s="19"/>
      <c r="F192" s="19"/>
      <c r="G192" s="19"/>
      <c r="H192" s="19"/>
      <c r="I192" s="19"/>
      <c r="J192" s="19"/>
      <c r="K192" s="19"/>
      <c r="L192" s="19"/>
      <c r="Z192" s="18"/>
    </row>
    <row r="193" spans="1:26" s="31" customFormat="1" x14ac:dyDescent="0.15">
      <c r="A193" s="19"/>
      <c r="B193" s="19"/>
      <c r="C193" s="19"/>
      <c r="D193" s="19"/>
      <c r="E193" s="19"/>
      <c r="F193" s="19"/>
      <c r="G193" s="19"/>
      <c r="H193" s="19"/>
      <c r="I193" s="19"/>
      <c r="J193" s="19"/>
      <c r="K193" s="19"/>
      <c r="L193" s="19"/>
      <c r="Z193" s="18"/>
    </row>
    <row r="194" spans="1:26" s="31" customFormat="1" x14ac:dyDescent="0.15">
      <c r="A194" s="19"/>
      <c r="B194" s="19"/>
      <c r="C194" s="19"/>
      <c r="D194" s="19"/>
      <c r="E194" s="19"/>
      <c r="F194" s="19"/>
      <c r="G194" s="19"/>
      <c r="H194" s="19"/>
      <c r="I194" s="19"/>
      <c r="J194" s="19"/>
      <c r="K194" s="19"/>
      <c r="L194" s="19"/>
      <c r="Z194" s="18"/>
    </row>
    <row r="195" spans="1:26" s="31" customFormat="1" x14ac:dyDescent="0.15">
      <c r="A195" s="19"/>
      <c r="B195" s="19"/>
      <c r="C195" s="19"/>
      <c r="D195" s="19"/>
      <c r="E195" s="19"/>
      <c r="F195" s="19"/>
      <c r="G195" s="19"/>
      <c r="H195" s="19"/>
      <c r="I195" s="19"/>
      <c r="J195" s="19"/>
      <c r="K195" s="19"/>
      <c r="L195" s="19"/>
      <c r="Z195" s="18"/>
    </row>
    <row r="196" spans="1:26" s="31" customFormat="1" x14ac:dyDescent="0.15">
      <c r="A196" s="19"/>
      <c r="B196" s="19"/>
      <c r="C196" s="19"/>
      <c r="D196" s="19"/>
      <c r="E196" s="19"/>
      <c r="F196" s="19"/>
      <c r="G196" s="19"/>
      <c r="H196" s="19"/>
      <c r="I196" s="19"/>
      <c r="J196" s="19"/>
      <c r="K196" s="19"/>
      <c r="L196" s="19"/>
      <c r="Z196" s="18"/>
    </row>
    <row r="197" spans="1:26" s="31" customFormat="1" x14ac:dyDescent="0.15">
      <c r="A197" s="19"/>
      <c r="B197" s="19"/>
      <c r="C197" s="19"/>
      <c r="D197" s="19"/>
      <c r="E197" s="19"/>
      <c r="F197" s="19"/>
      <c r="G197" s="19"/>
      <c r="H197" s="19"/>
      <c r="I197" s="19"/>
      <c r="J197" s="19"/>
      <c r="K197" s="19"/>
      <c r="L197" s="19"/>
      <c r="Z197" s="18"/>
    </row>
    <row r="198" spans="1:26" s="31" customFormat="1" x14ac:dyDescent="0.15">
      <c r="A198" s="19"/>
      <c r="B198" s="19"/>
      <c r="C198" s="19"/>
      <c r="D198" s="19"/>
      <c r="E198" s="19"/>
      <c r="F198" s="19"/>
      <c r="G198" s="19"/>
      <c r="H198" s="19"/>
      <c r="I198" s="19"/>
      <c r="J198" s="19"/>
      <c r="K198" s="19"/>
      <c r="L198" s="19"/>
      <c r="Z198" s="18"/>
    </row>
    <row r="199" spans="1:26" s="31" customFormat="1" x14ac:dyDescent="0.15">
      <c r="A199" s="19"/>
      <c r="B199" s="19"/>
      <c r="C199" s="19"/>
      <c r="D199" s="19"/>
      <c r="E199" s="19"/>
      <c r="F199" s="19"/>
      <c r="G199" s="19"/>
      <c r="H199" s="19"/>
      <c r="I199" s="19"/>
      <c r="J199" s="19"/>
      <c r="K199" s="19"/>
      <c r="L199" s="19"/>
      <c r="Z199" s="18"/>
    </row>
    <row r="200" spans="1:26" s="31" customFormat="1" x14ac:dyDescent="0.15">
      <c r="A200" s="19"/>
      <c r="B200" s="19"/>
      <c r="C200" s="19"/>
      <c r="D200" s="19"/>
      <c r="E200" s="19"/>
      <c r="F200" s="19"/>
      <c r="G200" s="19"/>
      <c r="H200" s="19"/>
      <c r="I200" s="19"/>
      <c r="J200" s="19"/>
      <c r="K200" s="19"/>
      <c r="L200" s="19"/>
      <c r="Z200" s="18"/>
    </row>
    <row r="201" spans="1:26" s="31" customFormat="1" x14ac:dyDescent="0.15">
      <c r="A201" s="19"/>
      <c r="B201" s="19"/>
      <c r="C201" s="19"/>
      <c r="D201" s="19"/>
      <c r="E201" s="19"/>
      <c r="F201" s="19"/>
      <c r="G201" s="19"/>
      <c r="H201" s="19"/>
      <c r="I201" s="19"/>
      <c r="J201" s="19"/>
      <c r="K201" s="19"/>
      <c r="L201" s="19"/>
      <c r="Z201" s="18"/>
    </row>
    <row r="202" spans="1:26" s="31" customFormat="1" x14ac:dyDescent="0.15">
      <c r="A202" s="19"/>
      <c r="B202" s="19"/>
      <c r="C202" s="19"/>
      <c r="D202" s="19"/>
      <c r="E202" s="19"/>
      <c r="F202" s="19"/>
      <c r="G202" s="19"/>
      <c r="H202" s="19"/>
      <c r="I202" s="19"/>
      <c r="J202" s="19"/>
      <c r="K202" s="19"/>
      <c r="L202" s="19"/>
      <c r="Z202" s="18"/>
    </row>
    <row r="203" spans="1:26" s="31" customFormat="1" x14ac:dyDescent="0.15">
      <c r="A203" s="19"/>
      <c r="B203" s="19"/>
      <c r="C203" s="19"/>
      <c r="D203" s="19"/>
      <c r="E203" s="19"/>
      <c r="F203" s="19"/>
      <c r="G203" s="19"/>
      <c r="H203" s="19"/>
      <c r="I203" s="19"/>
      <c r="J203" s="19"/>
      <c r="K203" s="19"/>
      <c r="L203" s="19"/>
      <c r="Z203" s="18"/>
    </row>
    <row r="204" spans="1:26" s="31" customFormat="1" x14ac:dyDescent="0.15">
      <c r="A204" s="19"/>
      <c r="B204" s="19"/>
      <c r="C204" s="19"/>
      <c r="D204" s="19"/>
      <c r="E204" s="19"/>
      <c r="F204" s="19"/>
      <c r="G204" s="19"/>
      <c r="H204" s="19"/>
      <c r="I204" s="19"/>
      <c r="J204" s="19"/>
      <c r="K204" s="19"/>
      <c r="L204" s="19"/>
      <c r="Z204" s="18"/>
    </row>
    <row r="205" spans="1:26" s="31" customFormat="1" x14ac:dyDescent="0.15">
      <c r="A205" s="19"/>
      <c r="B205" s="19"/>
      <c r="C205" s="19"/>
      <c r="D205" s="19"/>
      <c r="E205" s="19"/>
      <c r="F205" s="19"/>
      <c r="G205" s="19"/>
      <c r="H205" s="19"/>
      <c r="I205" s="19"/>
      <c r="J205" s="19"/>
      <c r="K205" s="19"/>
      <c r="L205" s="19"/>
      <c r="Z205" s="18"/>
    </row>
    <row r="206" spans="1:26" s="31" customFormat="1" x14ac:dyDescent="0.15">
      <c r="A206" s="19"/>
      <c r="B206" s="19"/>
      <c r="C206" s="19"/>
      <c r="D206" s="19"/>
      <c r="E206" s="19"/>
      <c r="F206" s="19"/>
      <c r="G206" s="19"/>
      <c r="H206" s="19"/>
      <c r="I206" s="19"/>
      <c r="J206" s="19"/>
      <c r="K206" s="19"/>
      <c r="L206" s="19"/>
      <c r="Z206" s="18"/>
    </row>
    <row r="207" spans="1:26" s="31" customFormat="1" x14ac:dyDescent="0.15">
      <c r="A207" s="18"/>
      <c r="B207" s="19"/>
      <c r="C207" s="19"/>
      <c r="D207" s="19"/>
      <c r="E207" s="19"/>
      <c r="F207" s="19"/>
      <c r="G207" s="19"/>
      <c r="H207" s="19"/>
      <c r="I207" s="19"/>
      <c r="J207" s="19"/>
      <c r="K207" s="19"/>
      <c r="L207" s="19"/>
      <c r="Z207" s="18"/>
    </row>
    <row r="208" spans="1:26" s="31" customFormat="1" x14ac:dyDescent="0.15">
      <c r="A208" s="18"/>
      <c r="B208" s="19"/>
      <c r="C208" s="19"/>
      <c r="D208" s="19"/>
      <c r="E208" s="19"/>
      <c r="F208" s="19"/>
      <c r="G208" s="19"/>
      <c r="H208" s="19"/>
      <c r="I208" s="19"/>
      <c r="J208" s="19"/>
      <c r="K208" s="19"/>
      <c r="L208" s="19"/>
      <c r="Z208" s="18"/>
    </row>
    <row r="209" spans="1:26" s="31" customFormat="1" x14ac:dyDescent="0.15">
      <c r="A209" s="18"/>
      <c r="B209" s="19"/>
      <c r="C209" s="19"/>
      <c r="D209" s="19"/>
      <c r="E209" s="19"/>
      <c r="F209" s="19"/>
      <c r="G209" s="19"/>
      <c r="H209" s="19"/>
      <c r="I209" s="19"/>
      <c r="J209" s="19"/>
      <c r="K209" s="19"/>
      <c r="L209" s="19"/>
      <c r="Z209" s="18"/>
    </row>
    <row r="210" spans="1:26" s="31" customFormat="1" x14ac:dyDescent="0.15">
      <c r="A210" s="19"/>
      <c r="B210" s="19"/>
      <c r="C210" s="19"/>
      <c r="D210" s="19"/>
      <c r="E210" s="19"/>
      <c r="F210" s="19"/>
      <c r="G210" s="19"/>
      <c r="H210" s="19"/>
      <c r="I210" s="19"/>
      <c r="J210" s="19"/>
      <c r="K210" s="19"/>
      <c r="L210" s="19"/>
      <c r="Z210" s="18"/>
    </row>
    <row r="211" spans="1:26" s="31" customFormat="1" x14ac:dyDescent="0.15">
      <c r="A211" s="18"/>
      <c r="B211" s="19"/>
      <c r="C211" s="19"/>
      <c r="D211" s="19"/>
      <c r="E211" s="19"/>
      <c r="F211" s="19"/>
      <c r="G211" s="19"/>
      <c r="H211" s="19"/>
      <c r="I211" s="19"/>
      <c r="J211" s="19"/>
      <c r="K211" s="19"/>
      <c r="L211" s="19"/>
      <c r="Z211" s="18"/>
    </row>
    <row r="212" spans="1:26" s="31" customFormat="1" x14ac:dyDescent="0.15">
      <c r="A212" s="18"/>
      <c r="B212" s="19"/>
      <c r="C212" s="19"/>
      <c r="D212" s="19"/>
      <c r="E212" s="19"/>
      <c r="F212" s="19"/>
      <c r="G212" s="19"/>
      <c r="H212" s="19"/>
      <c r="I212" s="19"/>
      <c r="J212" s="19"/>
      <c r="K212" s="19"/>
      <c r="L212" s="19"/>
      <c r="Z212" s="18"/>
    </row>
    <row r="213" spans="1:26" s="31" customFormat="1" x14ac:dyDescent="0.15">
      <c r="A213" s="19"/>
      <c r="B213" s="19"/>
      <c r="C213" s="19"/>
      <c r="D213" s="19"/>
      <c r="E213" s="19"/>
      <c r="F213" s="19"/>
      <c r="G213" s="19"/>
      <c r="H213" s="19"/>
      <c r="I213" s="19"/>
      <c r="J213" s="19"/>
      <c r="K213" s="19"/>
      <c r="L213" s="19"/>
      <c r="Z213" s="18"/>
    </row>
    <row r="214" spans="1:26" s="31" customFormat="1" x14ac:dyDescent="0.15">
      <c r="A214" s="19"/>
      <c r="B214" s="19"/>
      <c r="C214" s="19"/>
      <c r="D214" s="19"/>
      <c r="E214" s="19"/>
      <c r="F214" s="19"/>
      <c r="G214" s="19"/>
      <c r="H214" s="19"/>
      <c r="I214" s="19"/>
      <c r="J214" s="19"/>
      <c r="K214" s="19"/>
      <c r="L214" s="19"/>
      <c r="Z214" s="18"/>
    </row>
    <row r="215" spans="1:26" s="31" customFormat="1" x14ac:dyDescent="0.15">
      <c r="A215" s="19"/>
      <c r="B215" s="18"/>
      <c r="C215" s="18"/>
      <c r="D215" s="18"/>
      <c r="E215" s="18"/>
      <c r="F215" s="18"/>
      <c r="G215" s="18"/>
      <c r="H215" s="18"/>
      <c r="I215" s="18"/>
      <c r="J215" s="18"/>
      <c r="K215" s="18"/>
      <c r="L215" s="19"/>
      <c r="Z215" s="18"/>
    </row>
    <row r="216" spans="1:26" s="31" customFormat="1" x14ac:dyDescent="0.15">
      <c r="A216" s="19"/>
      <c r="B216" s="18"/>
      <c r="C216" s="18"/>
      <c r="D216" s="18"/>
      <c r="E216" s="18"/>
      <c r="F216" s="18"/>
      <c r="G216" s="18"/>
      <c r="H216" s="18"/>
      <c r="I216" s="18"/>
      <c r="J216" s="18"/>
      <c r="K216" s="18"/>
      <c r="L216" s="19"/>
      <c r="Z216"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43:K43"/>
    <mergeCell ref="B44:K44"/>
    <mergeCell ref="B45:K45"/>
    <mergeCell ref="D46:E46"/>
    <mergeCell ref="F46:G46"/>
    <mergeCell ref="H46:I46"/>
    <mergeCell ref="J46:K46"/>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32:F32"/>
    <mergeCell ref="G32:K32"/>
    <mergeCell ref="C33:F33"/>
    <mergeCell ref="G33:K33"/>
    <mergeCell ref="C34:F34"/>
    <mergeCell ref="G34:K34"/>
    <mergeCell ref="C35:F35"/>
    <mergeCell ref="G35:K35"/>
    <mergeCell ref="C36:F36"/>
    <mergeCell ref="G36:K36"/>
    <mergeCell ref="C37:F37"/>
    <mergeCell ref="G37:K37"/>
    <mergeCell ref="B57:F57"/>
    <mergeCell ref="G57:K57"/>
    <mergeCell ref="B51:K51"/>
    <mergeCell ref="B53:K53"/>
    <mergeCell ref="B55:E55"/>
    <mergeCell ref="G55:H55"/>
    <mergeCell ref="J55:K55"/>
    <mergeCell ref="B56:F56"/>
    <mergeCell ref="G56:K56"/>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6 K28:K31 K38:K50">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1"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44" zoomScale="90" zoomScaleNormal="106" zoomScaleSheetLayoutView="90" workbookViewId="0">
      <selection activeCell="F48" sqref="F48:G48"/>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0" t="s">
        <v>439</v>
      </c>
      <c r="C1" s="160"/>
      <c r="D1" s="160"/>
      <c r="E1" s="160"/>
      <c r="F1" s="160"/>
      <c r="G1" s="160"/>
      <c r="H1" s="160"/>
      <c r="I1" s="160"/>
      <c r="J1" s="160"/>
      <c r="K1" s="160"/>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161" t="s">
        <v>611</v>
      </c>
      <c r="D3" s="161"/>
      <c r="E3" s="161"/>
      <c r="F3" s="161"/>
      <c r="G3" s="27" t="s">
        <v>4</v>
      </c>
      <c r="H3" s="162" t="s">
        <v>612</v>
      </c>
      <c r="I3" s="162"/>
      <c r="J3" s="162"/>
      <c r="K3" s="162"/>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63" t="s">
        <v>471</v>
      </c>
      <c r="C5" s="163"/>
      <c r="D5" s="163"/>
      <c r="E5" s="163"/>
      <c r="F5" s="163"/>
      <c r="G5" s="163"/>
      <c r="H5" s="163"/>
      <c r="I5" s="163"/>
      <c r="J5" s="163"/>
      <c r="K5" s="163"/>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4" t="s">
        <v>462</v>
      </c>
      <c r="C7" s="94"/>
      <c r="D7" s="94"/>
      <c r="E7" s="94"/>
      <c r="F7" s="94"/>
      <c r="G7" s="94"/>
      <c r="H7" s="94"/>
      <c r="I7" s="94"/>
      <c r="J7" s="94"/>
      <c r="K7" s="94"/>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1" t="s">
        <v>38</v>
      </c>
      <c r="C9" s="142"/>
      <c r="D9" s="142"/>
      <c r="E9" s="164" t="s">
        <v>423</v>
      </c>
      <c r="F9" s="165"/>
      <c r="G9" s="116" t="s">
        <v>47</v>
      </c>
      <c r="H9" s="166"/>
      <c r="I9" s="166"/>
      <c r="J9" s="47">
        <v>500</v>
      </c>
      <c r="K9" s="48" t="s">
        <v>440</v>
      </c>
      <c r="L9" s="37"/>
      <c r="M9" s="43"/>
      <c r="N9" s="43"/>
      <c r="O9" s="43"/>
      <c r="P9" s="43"/>
      <c r="Q9" s="43"/>
      <c r="R9" s="43"/>
      <c r="S9" s="43"/>
      <c r="T9" s="43"/>
      <c r="U9" s="43"/>
      <c r="V9" s="43"/>
      <c r="W9" s="43"/>
      <c r="X9" s="43"/>
      <c r="Y9" s="43"/>
      <c r="Z9" s="43"/>
    </row>
    <row r="10" spans="1:26" ht="27.95" customHeight="1" x14ac:dyDescent="0.15">
      <c r="A10" s="37"/>
      <c r="B10" s="167" t="s">
        <v>39</v>
      </c>
      <c r="C10" s="168"/>
      <c r="D10" s="169"/>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0"/>
      <c r="C11" s="171"/>
      <c r="D11" s="172"/>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5" t="s">
        <v>43</v>
      </c>
      <c r="C12" s="146"/>
      <c r="D12" s="147"/>
      <c r="E12" s="60" t="s">
        <v>44</v>
      </c>
      <c r="F12" s="173" t="s">
        <v>419</v>
      </c>
      <c r="G12" s="173"/>
      <c r="H12" s="174" t="s">
        <v>45</v>
      </c>
      <c r="I12" s="175"/>
      <c r="J12" s="176" t="s">
        <v>419</v>
      </c>
      <c r="K12" s="177"/>
      <c r="L12" s="34"/>
      <c r="M12" s="43"/>
      <c r="N12" s="43"/>
      <c r="O12" s="43"/>
      <c r="P12" s="43"/>
      <c r="Q12" s="43"/>
      <c r="R12" s="43"/>
      <c r="S12" s="43"/>
      <c r="T12" s="43"/>
      <c r="U12" s="43"/>
      <c r="V12" s="43"/>
      <c r="W12" s="43"/>
      <c r="X12" s="43"/>
      <c r="Y12" s="43"/>
      <c r="Z12" s="43"/>
    </row>
    <row r="13" spans="1:26" ht="27.95" customHeight="1" x14ac:dyDescent="0.15">
      <c r="A13" s="34"/>
      <c r="B13" s="141" t="s">
        <v>51</v>
      </c>
      <c r="C13" s="142"/>
      <c r="D13" s="142"/>
      <c r="E13" s="49" t="s">
        <v>6</v>
      </c>
      <c r="F13" s="50">
        <v>2</v>
      </c>
      <c r="G13" s="51" t="s">
        <v>40</v>
      </c>
      <c r="H13" s="49" t="s">
        <v>7</v>
      </c>
      <c r="I13" s="50">
        <v>2</v>
      </c>
      <c r="J13" s="158" t="s">
        <v>40</v>
      </c>
      <c r="K13" s="159"/>
      <c r="L13" s="34"/>
      <c r="M13" s="43"/>
      <c r="N13" s="43"/>
      <c r="O13" s="43"/>
      <c r="P13" s="43"/>
      <c r="Q13" s="43"/>
      <c r="R13" s="43"/>
      <c r="S13" s="43"/>
      <c r="T13" s="43"/>
      <c r="U13" s="43"/>
      <c r="V13" s="43"/>
      <c r="W13" s="43"/>
      <c r="X13" s="43"/>
      <c r="Y13" s="43"/>
      <c r="Z13" s="43"/>
    </row>
    <row r="14" spans="1:26" ht="27.95" customHeight="1" x14ac:dyDescent="0.15">
      <c r="A14" s="21"/>
      <c r="B14" s="141" t="s">
        <v>46</v>
      </c>
      <c r="C14" s="142"/>
      <c r="D14" s="143"/>
      <c r="E14" s="144" t="s">
        <v>424</v>
      </c>
      <c r="F14" s="144"/>
      <c r="G14" s="120" t="s">
        <v>50</v>
      </c>
      <c r="H14" s="121"/>
      <c r="I14" s="121"/>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45" t="s">
        <v>49</v>
      </c>
      <c r="C15" s="146"/>
      <c r="D15" s="147"/>
      <c r="E15" s="151" t="s">
        <v>425</v>
      </c>
      <c r="F15" s="152"/>
      <c r="G15" s="155" t="s">
        <v>48</v>
      </c>
      <c r="H15" s="156"/>
      <c r="I15" s="156"/>
      <c r="J15" s="144" t="s">
        <v>426</v>
      </c>
      <c r="K15" s="157"/>
      <c r="L15" s="39"/>
      <c r="M15" s="43"/>
      <c r="N15" s="43"/>
      <c r="O15" s="43"/>
      <c r="P15" s="43"/>
      <c r="Q15" s="43"/>
      <c r="R15" s="43"/>
      <c r="S15" s="43"/>
      <c r="T15" s="43"/>
      <c r="U15" s="43"/>
      <c r="V15" s="43"/>
      <c r="W15" s="43"/>
      <c r="X15" s="43"/>
      <c r="Y15" s="43"/>
      <c r="Z15" s="43"/>
    </row>
    <row r="16" spans="1:26" ht="27.95" customHeight="1" x14ac:dyDescent="0.15">
      <c r="A16" s="21"/>
      <c r="B16" s="148"/>
      <c r="C16" s="149"/>
      <c r="D16" s="150"/>
      <c r="E16" s="153"/>
      <c r="F16" s="154"/>
      <c r="G16" s="155" t="s">
        <v>61</v>
      </c>
      <c r="H16" s="156"/>
      <c r="I16" s="156"/>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22"/>
      <c r="E17" s="123" t="s">
        <v>422</v>
      </c>
      <c r="F17" s="124"/>
      <c r="G17" s="125" t="s">
        <v>53</v>
      </c>
      <c r="H17" s="126"/>
      <c r="I17" s="126"/>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22"/>
      <c r="E18" s="127" t="s">
        <v>427</v>
      </c>
      <c r="F18" s="128"/>
      <c r="G18" s="44" t="s">
        <v>56</v>
      </c>
      <c r="H18" s="45">
        <v>2</v>
      </c>
      <c r="I18" s="46" t="s">
        <v>57</v>
      </c>
      <c r="J18" s="121"/>
      <c r="K18" s="129"/>
      <c r="L18" s="24"/>
      <c r="M18" s="43"/>
      <c r="N18" s="43"/>
      <c r="O18" s="43"/>
      <c r="P18" s="43"/>
      <c r="Q18" s="43"/>
      <c r="R18" s="43"/>
      <c r="S18" s="43"/>
      <c r="T18" s="43"/>
      <c r="U18" s="43"/>
      <c r="V18" s="43"/>
      <c r="W18" s="43"/>
      <c r="X18" s="43"/>
      <c r="Y18" s="43"/>
      <c r="Z18" s="43"/>
    </row>
    <row r="19" spans="1:26" ht="27.95" customHeight="1" thickBot="1" x14ac:dyDescent="0.2">
      <c r="A19" s="23"/>
      <c r="B19" s="130" t="s">
        <v>59</v>
      </c>
      <c r="C19" s="131"/>
      <c r="D19" s="132"/>
      <c r="E19" s="61" t="s">
        <v>54</v>
      </c>
      <c r="F19" s="62">
        <v>2.1</v>
      </c>
      <c r="G19" s="63" t="s">
        <v>40</v>
      </c>
      <c r="H19" s="64" t="s">
        <v>55</v>
      </c>
      <c r="I19" s="62">
        <v>6.2</v>
      </c>
      <c r="J19" s="133" t="s">
        <v>40</v>
      </c>
      <c r="K19" s="134"/>
      <c r="L19" s="23"/>
      <c r="M19" s="43"/>
      <c r="N19" s="43"/>
      <c r="O19" s="43"/>
      <c r="P19" s="43"/>
      <c r="Q19" s="43"/>
      <c r="R19" s="43"/>
      <c r="S19" s="43"/>
      <c r="T19" s="43"/>
      <c r="U19" s="43"/>
      <c r="V19" s="43"/>
      <c r="W19" s="43"/>
      <c r="X19" s="43"/>
      <c r="Y19" s="43"/>
      <c r="Z19" s="43"/>
    </row>
    <row r="20" spans="1:26" ht="75.75" customHeight="1" thickTop="1" thickBot="1" x14ac:dyDescent="0.2">
      <c r="A20" s="23"/>
      <c r="B20" s="130" t="s">
        <v>461</v>
      </c>
      <c r="C20" s="131"/>
      <c r="D20" s="131"/>
      <c r="E20" s="193" t="s">
        <v>472</v>
      </c>
      <c r="F20" s="194"/>
      <c r="G20" s="194"/>
      <c r="H20" s="194"/>
      <c r="I20" s="194"/>
      <c r="J20" s="194"/>
      <c r="K20" s="195"/>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5" t="s">
        <v>443</v>
      </c>
      <c r="C24" s="135"/>
      <c r="D24" s="135"/>
      <c r="E24" s="135"/>
      <c r="F24" s="135"/>
      <c r="G24" s="135"/>
      <c r="H24" s="135"/>
      <c r="I24" s="135"/>
      <c r="J24" s="135"/>
      <c r="K24" s="135"/>
      <c r="L24" s="22"/>
      <c r="M24" s="43"/>
      <c r="N24" s="43"/>
      <c r="O24" s="43"/>
      <c r="P24" s="43"/>
      <c r="Q24" s="43"/>
      <c r="R24" s="43"/>
      <c r="S24" s="43"/>
      <c r="T24" s="43"/>
      <c r="U24" s="43"/>
      <c r="V24" s="43"/>
      <c r="W24" s="43"/>
      <c r="X24" s="43"/>
      <c r="Y24" s="43"/>
      <c r="Z24" s="43"/>
    </row>
    <row r="25" spans="1:26" ht="33" customHeight="1" x14ac:dyDescent="0.15">
      <c r="A25" s="21"/>
      <c r="B25" s="136" t="s">
        <v>94</v>
      </c>
      <c r="C25" s="136"/>
      <c r="D25" s="136"/>
      <c r="E25" s="137" t="s">
        <v>421</v>
      </c>
      <c r="F25" s="137"/>
      <c r="G25" s="137"/>
      <c r="H25" s="137"/>
      <c r="I25" s="137"/>
      <c r="J25" s="137"/>
      <c r="K25" s="137"/>
      <c r="L25" s="21"/>
      <c r="M25" s="43"/>
      <c r="N25" s="43"/>
      <c r="O25" s="43"/>
      <c r="P25" s="43"/>
      <c r="Q25" s="43"/>
      <c r="R25" s="43"/>
      <c r="S25" s="43"/>
      <c r="T25" s="43"/>
      <c r="U25" s="43"/>
      <c r="V25" s="43"/>
      <c r="W25" s="43"/>
      <c r="X25" s="43"/>
      <c r="Y25" s="43"/>
      <c r="Z25" s="43"/>
    </row>
    <row r="26" spans="1:26" ht="33" customHeight="1" x14ac:dyDescent="0.15">
      <c r="A26" s="21"/>
      <c r="B26" s="118" t="s">
        <v>95</v>
      </c>
      <c r="C26" s="118"/>
      <c r="D26" s="118"/>
      <c r="E26" s="119"/>
      <c r="F26" s="119"/>
      <c r="G26" s="119"/>
      <c r="H26" s="119"/>
      <c r="I26" s="119"/>
      <c r="J26" s="119"/>
      <c r="K26" s="119"/>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2" t="s">
        <v>467</v>
      </c>
      <c r="C32" s="103"/>
      <c r="D32" s="103"/>
      <c r="E32" s="103"/>
      <c r="F32" s="104"/>
      <c r="G32" s="105" t="s">
        <v>468</v>
      </c>
      <c r="H32" s="106"/>
      <c r="I32" s="106"/>
      <c r="J32" s="106"/>
      <c r="K32" s="107"/>
      <c r="L32" s="19"/>
      <c r="M32" s="43"/>
      <c r="N32" s="43"/>
      <c r="O32" s="43"/>
      <c r="P32" s="43"/>
      <c r="Q32" s="43"/>
      <c r="R32" s="43"/>
      <c r="S32" s="43"/>
      <c r="T32" s="43"/>
      <c r="U32" s="43"/>
      <c r="V32" s="43"/>
      <c r="W32" s="43"/>
      <c r="X32" s="43"/>
      <c r="Y32" s="43"/>
      <c r="Z32" s="43"/>
    </row>
    <row r="33" spans="1:26" ht="36.75" customHeight="1" x14ac:dyDescent="0.15">
      <c r="B33" s="41">
        <v>1</v>
      </c>
      <c r="C33" s="99"/>
      <c r="D33" s="100"/>
      <c r="E33" s="100"/>
      <c r="F33" s="100"/>
      <c r="G33" s="101"/>
      <c r="H33" s="101"/>
      <c r="I33" s="101"/>
      <c r="J33" s="101"/>
      <c r="K33" s="101"/>
      <c r="L33" s="21"/>
      <c r="M33" s="43"/>
      <c r="N33" s="43"/>
      <c r="O33" s="43"/>
      <c r="P33" s="43"/>
      <c r="Q33" s="43"/>
      <c r="R33" s="43"/>
      <c r="S33" s="43"/>
      <c r="T33" s="43"/>
      <c r="U33" s="43"/>
      <c r="V33" s="43"/>
      <c r="W33" s="43"/>
      <c r="X33" s="43"/>
      <c r="Y33" s="43"/>
      <c r="Z33" s="43"/>
    </row>
    <row r="34" spans="1:26" ht="36.75" customHeight="1" x14ac:dyDescent="0.15">
      <c r="B34" s="41">
        <v>2</v>
      </c>
      <c r="C34" s="99"/>
      <c r="D34" s="100"/>
      <c r="E34" s="100"/>
      <c r="F34" s="100"/>
      <c r="G34" s="101"/>
      <c r="H34" s="101"/>
      <c r="I34" s="101"/>
      <c r="J34" s="101"/>
      <c r="K34" s="101"/>
      <c r="L34" s="21"/>
      <c r="M34" s="43"/>
      <c r="N34" s="43"/>
      <c r="O34" s="43"/>
      <c r="P34" s="43"/>
      <c r="Q34" s="43"/>
      <c r="R34" s="43"/>
      <c r="S34" s="43"/>
      <c r="T34" s="43"/>
      <c r="U34" s="43"/>
      <c r="V34" s="43"/>
      <c r="W34" s="43"/>
      <c r="X34" s="43"/>
      <c r="Y34" s="43"/>
      <c r="Z34" s="43"/>
    </row>
    <row r="35" spans="1:26" ht="36.75" customHeight="1" x14ac:dyDescent="0.15">
      <c r="B35" s="41">
        <v>3</v>
      </c>
      <c r="C35" s="99"/>
      <c r="D35" s="100"/>
      <c r="E35" s="100"/>
      <c r="F35" s="100"/>
      <c r="G35" s="101"/>
      <c r="H35" s="101"/>
      <c r="I35" s="101"/>
      <c r="J35" s="101"/>
      <c r="K35" s="101"/>
      <c r="L35" s="21"/>
      <c r="M35" s="43"/>
      <c r="N35" s="43"/>
      <c r="O35" s="43"/>
      <c r="P35" s="43"/>
      <c r="Q35" s="43"/>
      <c r="R35" s="43"/>
      <c r="S35" s="43"/>
      <c r="T35" s="43"/>
      <c r="U35" s="43"/>
      <c r="V35" s="43"/>
      <c r="W35" s="43"/>
      <c r="X35" s="43"/>
      <c r="Y35" s="43"/>
      <c r="Z35" s="43"/>
    </row>
    <row r="36" spans="1:26" ht="36.75" hidden="1" customHeight="1" x14ac:dyDescent="0.15">
      <c r="B36" s="41">
        <v>4</v>
      </c>
      <c r="C36" s="99"/>
      <c r="D36" s="100"/>
      <c r="E36" s="100"/>
      <c r="F36" s="100"/>
      <c r="G36" s="101"/>
      <c r="H36" s="101"/>
      <c r="I36" s="101"/>
      <c r="J36" s="101"/>
      <c r="K36" s="101"/>
      <c r="L36" s="23"/>
      <c r="M36" s="43"/>
      <c r="N36" s="43"/>
      <c r="O36" s="43"/>
      <c r="P36" s="43"/>
      <c r="Q36" s="43"/>
      <c r="R36" s="43"/>
      <c r="S36" s="43"/>
      <c r="T36" s="43"/>
      <c r="U36" s="43"/>
      <c r="V36" s="43"/>
      <c r="W36" s="43"/>
      <c r="X36" s="43"/>
      <c r="Y36" s="43"/>
      <c r="Z36" s="43"/>
    </row>
    <row r="37" spans="1:26" ht="36.75" hidden="1" customHeight="1" x14ac:dyDescent="0.15">
      <c r="B37" s="41">
        <v>5</v>
      </c>
      <c r="C37" s="99"/>
      <c r="D37" s="100"/>
      <c r="E37" s="100"/>
      <c r="F37" s="100"/>
      <c r="G37" s="101"/>
      <c r="H37" s="101"/>
      <c r="I37" s="101"/>
      <c r="J37" s="101"/>
      <c r="K37" s="10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2" t="s">
        <v>444</v>
      </c>
      <c r="C43" s="112"/>
      <c r="D43" s="112"/>
      <c r="E43" s="112"/>
      <c r="F43" s="112"/>
      <c r="G43" s="112"/>
      <c r="H43" s="112"/>
      <c r="I43" s="112"/>
      <c r="J43" s="112"/>
      <c r="K43" s="112"/>
      <c r="L43" s="77"/>
      <c r="M43" s="43"/>
      <c r="N43" s="43"/>
      <c r="O43" s="43"/>
      <c r="P43" s="43"/>
      <c r="Q43" s="43"/>
      <c r="R43" s="43"/>
      <c r="S43" s="43"/>
      <c r="T43" s="43"/>
      <c r="U43" s="43"/>
      <c r="V43" s="43"/>
      <c r="W43" s="43"/>
      <c r="X43" s="43"/>
      <c r="Y43" s="43"/>
      <c r="Z43" s="43"/>
    </row>
    <row r="44" spans="1:26" ht="35.1" customHeight="1" x14ac:dyDescent="0.15">
      <c r="A44" s="21"/>
      <c r="B44" s="112" t="s">
        <v>445</v>
      </c>
      <c r="C44" s="112"/>
      <c r="D44" s="112"/>
      <c r="E44" s="112"/>
      <c r="F44" s="112"/>
      <c r="G44" s="112"/>
      <c r="H44" s="112"/>
      <c r="I44" s="112"/>
      <c r="J44" s="112"/>
      <c r="K44" s="112"/>
      <c r="L44" s="77"/>
      <c r="M44" s="43"/>
      <c r="N44" s="43"/>
      <c r="O44" s="43"/>
      <c r="P44" s="43"/>
      <c r="Q44" s="43"/>
      <c r="R44" s="43"/>
      <c r="S44" s="43"/>
      <c r="T44" s="43"/>
      <c r="U44" s="43"/>
      <c r="V44" s="43"/>
      <c r="W44" s="43"/>
      <c r="X44" s="43"/>
      <c r="Y44" s="43"/>
      <c r="Z44" s="43"/>
    </row>
    <row r="45" spans="1:26" ht="35.1" customHeight="1" x14ac:dyDescent="0.15">
      <c r="A45" s="21"/>
      <c r="B45" s="113" t="s">
        <v>460</v>
      </c>
      <c r="C45" s="113"/>
      <c r="D45" s="113"/>
      <c r="E45" s="113"/>
      <c r="F45" s="113"/>
      <c r="G45" s="113"/>
      <c r="H45" s="113"/>
      <c r="I45" s="113"/>
      <c r="J45" s="113"/>
      <c r="K45" s="113"/>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14" t="s">
        <v>433</v>
      </c>
      <c r="E46" s="115"/>
      <c r="F46" s="116" t="s">
        <v>431</v>
      </c>
      <c r="G46" s="117"/>
      <c r="H46" s="116" t="s">
        <v>432</v>
      </c>
      <c r="I46" s="117"/>
      <c r="J46" s="116" t="s">
        <v>434</v>
      </c>
      <c r="K46" s="117"/>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3" t="s">
        <v>449</v>
      </c>
      <c r="E47" s="184"/>
      <c r="F47" s="185" t="s">
        <v>458</v>
      </c>
      <c r="G47" s="186"/>
      <c r="H47" s="185" t="s">
        <v>457</v>
      </c>
      <c r="I47" s="186"/>
      <c r="J47" s="185" t="s">
        <v>454</v>
      </c>
      <c r="K47" s="187"/>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8" t="s">
        <v>449</v>
      </c>
      <c r="E48" s="189"/>
      <c r="F48" s="190" t="s">
        <v>458</v>
      </c>
      <c r="G48" s="191"/>
      <c r="H48" s="190" t="s">
        <v>452</v>
      </c>
      <c r="I48" s="191"/>
      <c r="J48" s="190" t="s">
        <v>455</v>
      </c>
      <c r="K48" s="192"/>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78" t="s">
        <v>450</v>
      </c>
      <c r="E49" s="179"/>
      <c r="F49" s="180" t="s">
        <v>451</v>
      </c>
      <c r="G49" s="181"/>
      <c r="H49" s="180" t="s">
        <v>453</v>
      </c>
      <c r="I49" s="181"/>
      <c r="J49" s="180" t="s">
        <v>456</v>
      </c>
      <c r="K49" s="182"/>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08"/>
      <c r="E50" s="109"/>
      <c r="F50" s="110"/>
      <c r="G50" s="111"/>
      <c r="H50" s="110"/>
      <c r="I50" s="111"/>
      <c r="J50" s="110"/>
      <c r="K50" s="111"/>
      <c r="L50" s="21"/>
      <c r="M50" s="43"/>
      <c r="N50" s="43"/>
      <c r="O50" s="43"/>
      <c r="P50" s="43"/>
      <c r="Q50" s="43"/>
      <c r="R50" s="43"/>
      <c r="S50" s="43"/>
      <c r="T50" s="43"/>
      <c r="U50" s="43"/>
      <c r="V50" s="43"/>
      <c r="W50" s="43"/>
      <c r="X50" s="43"/>
      <c r="Y50" s="43"/>
      <c r="Z50" s="43"/>
    </row>
    <row r="51" spans="1:26" ht="18.75" customHeight="1" x14ac:dyDescent="0.15">
      <c r="A51" s="22" t="s">
        <v>448</v>
      </c>
      <c r="B51" s="94" t="s">
        <v>464</v>
      </c>
      <c r="C51" s="94"/>
      <c r="D51" s="94"/>
      <c r="E51" s="94"/>
      <c r="F51" s="94"/>
      <c r="G51" s="94"/>
      <c r="H51" s="94"/>
      <c r="I51" s="94"/>
      <c r="J51" s="94"/>
      <c r="K51" s="94"/>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5" t="s">
        <v>10</v>
      </c>
      <c r="C53" s="95"/>
      <c r="D53" s="95"/>
      <c r="E53" s="95"/>
      <c r="F53" s="95"/>
      <c r="G53" s="95"/>
      <c r="H53" s="95"/>
      <c r="I53" s="95"/>
      <c r="J53" s="95"/>
      <c r="K53" s="9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6" t="s">
        <v>9</v>
      </c>
      <c r="C55" s="96"/>
      <c r="D55" s="96"/>
      <c r="E55" s="96"/>
      <c r="F55" s="38" t="s">
        <v>6</v>
      </c>
      <c r="G55" s="97">
        <f>F13</f>
        <v>2</v>
      </c>
      <c r="H55" s="98"/>
      <c r="I55" s="20" t="s">
        <v>7</v>
      </c>
      <c r="J55" s="97">
        <f>I13</f>
        <v>2</v>
      </c>
      <c r="K55" s="98"/>
      <c r="L55" s="19"/>
      <c r="M55" s="32"/>
      <c r="W55" s="32"/>
      <c r="X55" s="32"/>
      <c r="Y55" s="32"/>
    </row>
    <row r="56" spans="1:26" ht="16.899999999999999" customHeight="1" x14ac:dyDescent="0.15">
      <c r="A56" s="19"/>
      <c r="B56" s="92" t="s">
        <v>8</v>
      </c>
      <c r="C56" s="92"/>
      <c r="D56" s="92"/>
      <c r="E56" s="92"/>
      <c r="F56" s="92"/>
      <c r="G56" s="93" t="str">
        <f>E17</f>
        <v>必須</v>
      </c>
      <c r="H56" s="93"/>
      <c r="I56" s="93"/>
      <c r="J56" s="93"/>
      <c r="K56" s="93"/>
      <c r="L56" s="19"/>
      <c r="M56" s="32"/>
      <c r="W56" s="32"/>
      <c r="X56" s="32"/>
      <c r="Y56" s="32"/>
    </row>
    <row r="57" spans="1:26" ht="16.899999999999999" customHeight="1" x14ac:dyDescent="0.15">
      <c r="A57" s="19"/>
      <c r="B57" s="92" t="s">
        <v>12</v>
      </c>
      <c r="C57" s="92"/>
      <c r="D57" s="92"/>
      <c r="E57" s="92"/>
      <c r="F57" s="92"/>
      <c r="G57" s="93">
        <f>J17</f>
        <v>10</v>
      </c>
      <c r="H57" s="93"/>
      <c r="I57" s="93"/>
      <c r="J57" s="93"/>
      <c r="K57" s="9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5:D25"/>
    <mergeCell ref="E25:K25"/>
    <mergeCell ref="B17:D17"/>
    <mergeCell ref="E17:F17"/>
    <mergeCell ref="G17:I17"/>
    <mergeCell ref="B18:D18"/>
    <mergeCell ref="E18:F18"/>
    <mergeCell ref="J18:K18"/>
    <mergeCell ref="B19:D19"/>
    <mergeCell ref="J19:K19"/>
    <mergeCell ref="B20:D20"/>
    <mergeCell ref="E20:K20"/>
    <mergeCell ref="B24:K24"/>
    <mergeCell ref="B26:D26"/>
    <mergeCell ref="E26:K26"/>
    <mergeCell ref="B32:F32"/>
    <mergeCell ref="G32:K32"/>
    <mergeCell ref="C33:F33"/>
    <mergeCell ref="G33:K33"/>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7:F57"/>
    <mergeCell ref="G57:K57"/>
    <mergeCell ref="B51:K51"/>
    <mergeCell ref="B53:K53"/>
    <mergeCell ref="B55:E55"/>
    <mergeCell ref="G55:H55"/>
    <mergeCell ref="J55:K55"/>
    <mergeCell ref="B56:F56"/>
    <mergeCell ref="G56:K56"/>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J1" workbookViewId="0">
      <selection activeCell="AJ3" sqref="AJ3"/>
    </sheetView>
  </sheetViews>
  <sheetFormatPr defaultRowHeight="13.5" x14ac:dyDescent="0.15"/>
  <cols>
    <col min="6" max="6" width="17.25" bestFit="1" customWidth="1"/>
    <col min="7" max="7" width="31.75" bestFit="1" customWidth="1"/>
  </cols>
  <sheetData>
    <row r="1" spans="1:55" x14ac:dyDescent="0.15">
      <c r="AJ1" s="196" t="s">
        <v>606</v>
      </c>
      <c r="AK1" s="196"/>
      <c r="AL1" s="196"/>
      <c r="AM1" s="196"/>
      <c r="AN1" s="196"/>
      <c r="AO1" s="196" t="s">
        <v>607</v>
      </c>
      <c r="AP1" s="196"/>
      <c r="AQ1" s="196"/>
      <c r="AR1" s="196"/>
      <c r="AS1" s="196"/>
      <c r="AT1" s="196" t="s">
        <v>608</v>
      </c>
      <c r="AU1" s="196"/>
      <c r="AV1" s="196"/>
      <c r="AW1" s="196"/>
      <c r="AX1" s="196"/>
      <c r="AY1" s="196" t="s">
        <v>609</v>
      </c>
      <c r="AZ1" s="196"/>
      <c r="BA1" s="196"/>
      <c r="BB1" s="196"/>
      <c r="BC1" s="196"/>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1" t="s">
        <v>430</v>
      </c>
      <c r="AK2" s="91" t="s">
        <v>433</v>
      </c>
      <c r="AL2" s="91" t="s">
        <v>431</v>
      </c>
      <c r="AM2" s="91" t="s">
        <v>432</v>
      </c>
      <c r="AN2" s="91" t="s">
        <v>434</v>
      </c>
      <c r="AO2" s="91" t="s">
        <v>430</v>
      </c>
      <c r="AP2" s="91" t="s">
        <v>433</v>
      </c>
      <c r="AQ2" s="91" t="s">
        <v>431</v>
      </c>
      <c r="AR2" s="91" t="s">
        <v>432</v>
      </c>
      <c r="AS2" s="91" t="s">
        <v>434</v>
      </c>
      <c r="AT2" s="91" t="s">
        <v>430</v>
      </c>
      <c r="AU2" s="91" t="s">
        <v>433</v>
      </c>
      <c r="AV2" s="91" t="s">
        <v>431</v>
      </c>
      <c r="AW2" s="91" t="s">
        <v>432</v>
      </c>
      <c r="AX2" s="91" t="s">
        <v>434</v>
      </c>
      <c r="AY2" s="91" t="s">
        <v>430</v>
      </c>
      <c r="AZ2" s="91" t="s">
        <v>433</v>
      </c>
      <c r="BA2" s="91" t="s">
        <v>431</v>
      </c>
      <c r="BB2" s="91" t="s">
        <v>432</v>
      </c>
      <c r="BC2" s="91" t="s">
        <v>434</v>
      </c>
    </row>
    <row r="3" spans="1:55" ht="13.5" customHeight="1" x14ac:dyDescent="0.15">
      <c r="A3" s="71" t="str">
        <f>①会場条件に係るヒアリングシート!C2</f>
        <v>E067</v>
      </c>
      <c r="B3" s="71" t="str">
        <f>①会場条件に係るヒアリングシート!E2</f>
        <v>伝統芸能分野</v>
      </c>
      <c r="C3" s="71" t="str">
        <f>①会場条件に係るヒアリングシート!G2</f>
        <v>邦舞</v>
      </c>
      <c r="D3" s="71" t="str">
        <f>①会場条件に係るヒアリングシート!I2</f>
        <v>A区分</v>
      </c>
      <c r="E3" s="71" t="str">
        <f>①会場条件に係るヒアリングシート!K2</f>
        <v>E</v>
      </c>
      <c r="F3" s="71" t="str">
        <f>①会場条件に係るヒアリングシート!C3</f>
        <v>沖縄伝統組踊「子の会」</v>
      </c>
      <c r="G3" s="71" t="str">
        <f>①会場条件に係るヒアリングシート!H3</f>
        <v>株式会社BOX4628</v>
      </c>
      <c r="H3" s="71" t="str">
        <f>①会場条件に係るヒアリングシート!E9</f>
        <v>制限なし</v>
      </c>
      <c r="I3" s="71">
        <f>①会場条件に係るヒアリングシート!J9</f>
        <v>60</v>
      </c>
      <c r="J3" s="71">
        <f>①会場条件に係るヒアリングシート!F10</f>
        <v>7.2</v>
      </c>
      <c r="K3" s="71">
        <f>①会場条件に係るヒアリングシート!I10</f>
        <v>7.2</v>
      </c>
      <c r="L3" s="71">
        <f>①会場条件に係るヒアリングシート!F11</f>
        <v>3.6</v>
      </c>
      <c r="M3" s="71" t="str">
        <f>①会場条件に係るヒアリングシート!F12</f>
        <v>可</v>
      </c>
      <c r="N3" s="71" t="str">
        <f>①会場条件に係るヒアリングシート!J12</f>
        <v>可</v>
      </c>
      <c r="O3" s="71">
        <f>①会場条件に係るヒアリングシート!F13</f>
        <v>1.5</v>
      </c>
      <c r="P3" s="71">
        <f>①会場条件に係るヒアリングシート!I13</f>
        <v>1.8</v>
      </c>
      <c r="Q3" s="71" t="str">
        <f>①会場条件に係るヒアリングシート!E14</f>
        <v>不要</v>
      </c>
      <c r="R3" s="71" t="str">
        <f>①会場条件に係るヒアリングシート!J14</f>
        <v>なくても良い</v>
      </c>
      <c r="S3" s="71" t="str">
        <f>①会場条件に係るヒアリングシート!E15</f>
        <v>使わない</v>
      </c>
      <c r="T3" s="71">
        <f>①会場条件に係るヒアリングシート!J15</f>
        <v>0</v>
      </c>
      <c r="U3" s="71" t="str">
        <f>①会場条件に係るヒアリングシート!J16</f>
        <v>不要</v>
      </c>
      <c r="V3" s="71" t="str">
        <f>①会場条件に係るヒアリングシート!E17</f>
        <v>応相談</v>
      </c>
      <c r="W3" s="71">
        <f>①会場条件に係るヒアリングシート!J17</f>
        <v>30</v>
      </c>
      <c r="X3" s="71" t="str">
        <f>①会場条件に係るヒアリングシート!E18</f>
        <v>中型トラック</v>
      </c>
      <c r="Y3" s="71">
        <f>①会場条件に係るヒアリングシート!H18</f>
        <v>1</v>
      </c>
      <c r="Z3" s="71">
        <f>①会場条件に係るヒアリングシート!F19</f>
        <v>2</v>
      </c>
      <c r="AA3" s="71">
        <f>①会場条件に係るヒアリングシート!I19</f>
        <v>5.4</v>
      </c>
      <c r="AB3" s="71">
        <f>①会場条件に係るヒアリングシート!E20</f>
        <v>0</v>
      </c>
      <c r="AC3" s="71" t="str">
        <f>①会場条件に係るヒアリングシート!E25</f>
        <v>不要</v>
      </c>
      <c r="AD3" s="71">
        <f>①会場条件に係るヒアリングシート!E26</f>
        <v>0</v>
      </c>
      <c r="AE3" s="71" t="str">
        <f>①会場条件に係るヒアリングシート!C33</f>
        <v>更衣室を1室、ご準備お願い致します</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f>①会場条件に係るヒアリングシート!C47</f>
        <v>0</v>
      </c>
      <c r="AK3" s="90">
        <f>①会場条件に係るヒアリングシート!D47</f>
        <v>0</v>
      </c>
      <c r="AL3" s="90">
        <f>①会場条件に係るヒアリングシート!F47</f>
        <v>0</v>
      </c>
      <c r="AM3" s="90">
        <f>①会場条件に係るヒアリングシート!H47</f>
        <v>0</v>
      </c>
      <c r="AN3" s="90">
        <f>①会場条件に係るヒアリングシート!J47</f>
        <v>0</v>
      </c>
      <c r="AO3" s="90" t="str">
        <f>①会場条件に係るヒアリングシート!C48</f>
        <v>その他（備考に記載）</v>
      </c>
      <c r="AP3" s="90" t="str">
        <f>①会場条件に係るヒアリングシート!D48</f>
        <v>2０～３０分程度</v>
      </c>
      <c r="AQ3" s="90" t="str">
        <f>①会場条件に係るヒアリングシート!F48</f>
        <v>ワークショップ後から
本公演日の間に各自
（休み時間や自宅での個人練習等を想定）</v>
      </c>
      <c r="AR3" s="90" t="str">
        <f>①会場条件に係るヒアリングシート!H48</f>
        <v>紅型デザインの塗り絵</v>
      </c>
      <c r="AS3" s="90" t="str">
        <f>①会場条件に係るヒアリングシート!J48</f>
        <v>鑑賞対象となる児童・生徒や、共演体験以外の児童・生徒となります</v>
      </c>
      <c r="AT3" s="90" t="str">
        <f>①会場条件に係るヒアリングシート!C49</f>
        <v>共演、参加又は体験対象となる児童・生徒</v>
      </c>
      <c r="AU3" s="90" t="str">
        <f>①会場条件に係るヒアリングシート!D49</f>
        <v>2０～３０分程度</v>
      </c>
      <c r="AV3" s="90" t="str">
        <f>①会場条件に係るヒアリングシート!F49</f>
        <v>ワークショップ後から
本公演日の間に各自
（休み時間や自宅での個人練習等を想定）</v>
      </c>
      <c r="AW3" s="90" t="str">
        <f>①会場条件に係るヒアリングシート!H49</f>
        <v>演舞の練習</v>
      </c>
      <c r="AX3" s="90" t="str">
        <f>①会場条件に係るヒアリングシート!J49</f>
        <v>模範演技の映像を、お渡ししますのでご利用ください</v>
      </c>
      <c r="AY3" s="90" t="str">
        <f>①会場条件に係るヒアリングシート!C50</f>
        <v>共演、参加又は体験対象となる児童・生徒</v>
      </c>
      <c r="AZ3" s="90" t="str">
        <f>①会場条件に係るヒアリングシート!D50</f>
        <v>2０～３０分程度</v>
      </c>
      <c r="BA3" s="90" t="str">
        <f>①会場条件に係るヒアリングシート!F50</f>
        <v>本公演当日に２０～３０分程度</v>
      </c>
      <c r="BB3" s="90" t="str">
        <f>①会場条件に係るヒアリングシート!H50</f>
        <v>共演のリハーサル</v>
      </c>
      <c r="BC3" s="90" t="str">
        <f>①会場条件に係るヒアリングシート!J50</f>
        <v>共演を行う代表児童・
生徒が必須となります</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098107</cp:lastModifiedBy>
  <cp:lastPrinted>2024-11-19T04:21:47Z</cp:lastPrinted>
  <dcterms:created xsi:type="dcterms:W3CDTF">2017-09-27T00:12:11Z</dcterms:created>
  <dcterms:modified xsi:type="dcterms:W3CDTF">2024-12-11T07:50:02Z</dcterms:modified>
</cp:coreProperties>
</file>