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20" yWindow="-120" windowWidth="29040" windowHeight="1572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<sst xmlns="http://schemas.openxmlformats.org/spreadsheetml/2006/main" count="1484" uniqueCount="638">
  <si>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</si>
  <si>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</si>
  <si>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</si>
  <si>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</si>
  <si>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</si>
  <si>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</si>
  <si>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</si>
  <si>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</si>
  <si>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</si>
  <si>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</si>
  <si>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</si>
  <si>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</si>
  <si>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</si>
  <si>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</si>
  <si>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</si>
  <si>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</si>
  <si>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</si>
  <si>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</si>
  <si>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</si>
  <si>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</si>
  <si>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</si>
  <si>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</si>
  <si>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</si>
  <si>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</si>
  <si>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</si>
  <si>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</si>
  <si>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</si>
  <si>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</si>
  <si>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</si>
  <si>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</si>
  <si>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</si>
  <si>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</si>
  <si>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</si>
  <si>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</si>
  <si>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</si>
  <si>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</si>
  <si>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</si>
  <si>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</si>
  <si>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</si>
  <si>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</si>
  <si>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</si>
  <si>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</si>
  <si>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</si>
  <si>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</si>
  <si>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</si>
  <si>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</si>
  <si>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</si>
  <si>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</si>
  <si>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</si>
  <si>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</si>
  <si>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</si>
  <si>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</si>
  <si>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</si>
  <si>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</si>
  <si>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</si>
  <si>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</si>
  <si>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</si>
  <si>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</si>
  <si>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</si>
  <si>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</si>
  <si>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</si>
  <si>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</si>
  <si>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</si>
  <si>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</si>
  <si>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</si>
  <si>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</si>
  <si>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</si>
  <si>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</si>
  <si>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</si>
  <si>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</si>
  <si>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</si>
  <si>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</si>
  <si>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</si>
  <si>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</si>
  <si>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</si>
  <si>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</si>
  <si>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</si>
  <si>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</si>
  <si>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</si>
  <si>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</si>
  <si>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</si>
  <si>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</si>
  <si>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</si>
  <si>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</si>
  <si>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</si>
  <si>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</si>
  <si>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</si>
  <si>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</si>
  <si>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</si>
  <si>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</si>
  <si>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</si>
  <si>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</si>
  <si>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</si>
  <si>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</si>
  <si>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</si>
  <si>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</si>
  <si>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</si>
  <si>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</si>
  <si>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</si>
  <si>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</si>
  <si>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</si>
  <si>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</si>
  <si>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</si>
  <si>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</si>
  <si>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</si>
  <si>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</si>
  <si>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</si>
  <si>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</si>
  <si>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</si>
  <si>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</si>
  <si>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</si>
  <si>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</si>
  <si>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</si>
  <si>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</si>
  <si>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</si>
  <si>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</si>
  <si>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</si>
  <si>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</si>
  <si>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</si>
  <si>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</si>
  <si>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</si>
  <si>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</si>
  <si>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</si>
  <si>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</si>
  <si>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</si>
  <si>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</si>
  <si>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</si>
  <si>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</si>
  <si>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</si>
  <si>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</si>
  <si>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</si>
  <si>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</si>
  <si>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</si>
  <si>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</si>
  <si>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</si>
  <si>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</si>
  <si>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</si>
  <si>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</si>
  <si>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</si>
  <si>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</si>
  <si>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</si>
  <si>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</si>
  <si>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</si>
  <si>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</si>
  <si>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</si>
  <si>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</si>
  <si>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</si>
  <si>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</si>
  <si>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</si>
  <si>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</si>
  <si>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</si>
  <si>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</si>
  <si>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</si>
  <si>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</si>
  <si>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</si>
  <si>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</si>
  <si>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</si>
  <si>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</si>
  <si>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</si>
  <si>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</si>
  <si>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</si>
  <si>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</si>
  <si>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</si>
  <si>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</si>
  <si>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</si>
  <si>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</si>
  <si>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</si>
  <si>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</si>
  <si>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</si>
  <si>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</si>
  <si>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</si>
  <si>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</si>
  <si>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</si>
  <si>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</si>
  <si>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</si>
  <si>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</si>
  <si>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</si>
  <si>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</si>
  <si>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</si>
  <si>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</si>
  <si>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</si>
  <si>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</si>
  <si>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</si>
  <si>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</si>
  <si>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</si>
  <si>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</si>
  <si>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</si>
  <si>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</si>
  <si>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</si>
  <si>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</si>
  <si>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</si>
  <si>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</si>
  <si>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</si>
  <si>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</si>
  <si>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</si>
  <si>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</si>
  <si>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</si>
  <si>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</si>
  <si>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</si>
  <si>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</si>
  <si>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</si>
  <si>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</si>
  <si>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</si>
  <si>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</si>
  <si>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</si>
  <si>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</si>
  <si>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</si>
  <si>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</si>
  <si>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</si>
  <si>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</si>
  <si>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</si>
  <si>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</si>
  <si>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</si>
  <si>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</si>
  <si>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</si>
  <si>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</si>
  <si>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</si>
  <si>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</si>
  <si>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</si>
  <si>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</si>
  <si>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</si>
  <si>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</si>
  <si>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</si>
  <si>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</si>
  <si>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</si>
  <si>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</si>
  <si>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</si>
  <si>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</si>
  <si>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</si>
  <si>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</si>
  <si>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</si>
  <si>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</si>
  <si>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</si>
  <si>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</si>
  <si>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</si>
  <si>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</si>
  <si>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</si>
  <si>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</si>
  <si>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</si>
  <si>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</si>
  <si>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</si>
  <si>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</si>
  <si>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</si>
  <si>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</si>
  <si>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</si>
  <si>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</si>
  <si>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</si>
  <si>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</si>
  <si>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</si>
  <si>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</si>
  <si>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</si>
  <si>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</si>
  <si>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</si>
  <si>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</si>
  <si>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</si>
  <si>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</si>
  <si>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</si>
  <si>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</si>
  <si>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</si>
  <si>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</si>
  <si>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</si>
  <si>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</si>
  <si>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</si>
  <si>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</si>
  <si>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</si>
  <si>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</si>
  <si>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</si>
  <si>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</si>
  <si>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</si>
  <si>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</si>
  <si>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</si>
  <si>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</si>
  <si>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</si>
  <si>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</si>
  <si>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</si>
  <si>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</si>
  <si>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</si>
  <si>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</si>
  <si>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</si>
  <si>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</si>
  <si>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</si>
  <si>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</si>
  <si>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</si>
  <si>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</si>
  <si>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</si>
  <si>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</si>
  <si>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</si>
  <si>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</si>
  <si>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</si>
  <si>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</si>
  <si>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</si>
  <si>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</si>
  <si>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</si>
  <si>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</si>
  <si>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</si>
  <si>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</si>
  <si>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</si>
  <si>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</si>
  <si>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</si>
  <si>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</si>
  <si>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</si>
  <si>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</si>
  <si>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</si>
  <si>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</si>
  <si>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</si>
  <si>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</si>
  <si>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</si>
  <si>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</si>
  <si>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</si>
  <si>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</si>
  <si>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</si>
  <si>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</si>
  <si>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</si>
  <si>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</si>
  <si>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</si>
  <si>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</si>
  <si>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</si>
  <si>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</si>
  <si>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</si>
  <si>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</si>
  <si>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</si>
  <si>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</si>
  <si>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</si>
  <si>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</si>
  <si>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</si>
  <si>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</si>
  <si>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</si>
  <si>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</si>
  <si>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</si>
  <si>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</si>
  <si>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</si>
  <si>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</si>
  <si>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</si>
  <si>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</si>
  <si>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</si>
  <si>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</si>
  <si>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</si>
  <si>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</si>
  <si>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</si>
  <si>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</si>
  <si>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</si>
  <si>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</si>
  <si>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</si>
  <si>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</si>
  <si>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</si>
  <si>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</si>
  <si>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</si>
  <si>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</si>
  <si>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</si>
  <si>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</si>
  <si>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</si>
  <si>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</si>
  <si>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</si>
  <si>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</si>
  <si>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</si>
  <si>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</si>
  <si>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</si>
  <si>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</si>
  <si>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</si>
  <si>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</si>
  <si>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</si>
  <si>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</si>
  <si>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</si>
  <si>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</si>
  <si>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</si>
  <si>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</si>
  <si>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</si>
  <si>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</si>
  <si>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</si>
  <si>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</si>
  <si>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</si>
  <si>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</si>
  <si>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</si>
  <si>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</si>
  <si>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</si>
  <si>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</si>
  <si>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</si>
  <si>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</si>
  <si>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</si>
  <si>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</si>
  <si>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</si>
  <si>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</si>
  <si>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</si>
  <si>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</si>
  <si>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</si>
  <si>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</si>
  <si>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</si>
  <si>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</si>
  <si>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</si>
  <si>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</si>
  <si>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</si>
  <si>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</si>
  <si>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</si>
  <si>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</si>
  <si>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</si>
  <si>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</si>
  <si>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</si>
  <si>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</si>
  <si>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</si>
  <si>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</si>
  <si>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</si>
  <si>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</si>
  <si>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</si>
  <si>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</si>
  <si>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</si>
  <si>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</si>
  <si>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</si>
  <si>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</si>
  <si>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</si>
  <si>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</si>
  <si>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</si>
  <si>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</si>
  <si>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</si>
  <si>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</si>
  <si>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</si>
  <si>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</si>
  <si>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</si>
  <si>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</si>
  <si>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</si>
  <si>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</si>
  <si>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</si>
  <si>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</si>
  <si>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</si>
  <si>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</si>
  <si>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</si>
  <si>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</si>
  <si>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</si>
  <si>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</si>
  <si>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</si>
  <si>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</si>
  <si>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</si>
  <si>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</si>
  <si>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</si>
  <si>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</si>
  <si>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</si>
  <si>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</si>
  <si>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</si>
  <si>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</si>
  <si>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</si>
  <si>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</si>
  <si>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</si>
  <si>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</si>
  <si>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</si>
  <si>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</si>
  <si>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</si>
  <si>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</si>
  <si>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</si>
  <si>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</si>
  <si>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</si>
  <si>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</si>
  <si>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</si>
  <si>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</si>
  <si>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</si>
  <si>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</si>
  <si>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</si>
  <si>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</si>
  <si>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</si>
  <si>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</si>
  <si>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</si>
  <si>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</si>
  <si>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</si>
  <si>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</si>
  <si>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</si>
  <si>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</si>
  <si>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</si>
  <si>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</si>
  <si>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</si>
  <si>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</si>
  <si>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</si>
  <si>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</si>
  <si>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</si>
  <si>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</si>
  <si>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</si>
  <si>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</si>
  <si>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</si>
  <si>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</si>
  <si>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</si>
  <si>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</si>
  <si>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</si>
  <si>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</si>
  <si>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</si>
  <si>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</si>
  <si>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</si>
  <si>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</si>
  <si>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</si>
  <si>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</si>
  <si>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</si>
  <si>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</si>
  <si>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</si>
  <si>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</si>
  <si>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</si>
  <si>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</si>
  <si>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</si>
  <si>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</si>
  <si>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</si>
  <si>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</si>
  <si>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</si>
  <si>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</si>
  <si>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</si>
  <si>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</si>
  <si>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</si>
  <si>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</si>
  <si>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</si>
  <si>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</si>
  <si>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</si>
  <si>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</si>
  <si>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</si>
  <si>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</si>
  <si>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</si>
  <si>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</si>
  <si>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</si>
  <si>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</si>
  <si>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</si>
  <si>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</si>
  <si>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</si>
  <si>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</si>
  <si>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</si>
  <si>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</si>
  <si>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</si>
  <si>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</si>
  <si>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</si>
  <si>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</si>
  <si>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</si>
  <si>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</si>
  <si>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</si>
  <si>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</si>
  <si>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</si>
  <si>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</si>
  <si>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</si>
  <si>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</si>
  <si>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</si>
  <si>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</si>
  <si>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</si>
  <si>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</si>
  <si>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</si>
  <si>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</si>
  <si>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</si>
  <si>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</si>
  <si>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</si>
  <si>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</si>
  <si>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</si>
  <si>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</si>
  <si>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</si>
  <si>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</si>
  <si>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</si>
  <si>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</si>
  <si>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</si>
  <si>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</si>
  <si>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</si>
  <si>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</si>
  <si>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</si>
  <si>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</si>
  <si>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</si>
  <si>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</si>
  <si>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</si>
  <si>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</si>
  <si>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</si>
  <si>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</si>
  <si>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</si>
  <si>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</si>
  <si>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</si>
  <si>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</si>
  <si>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</si>
  <si>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</si>
  <si>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</si>
  <si>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</si>
  <si>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</si>
  <si>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</si>
  <si>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</si>
  <si>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</si>
  <si>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</si>
  <si>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</si>
  <si>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</si>
  <si>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</si>
  <si>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</si>
  <si>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</si>
  <si>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</si>
  <si>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</si>
  <si>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</si>
  <si>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</si>
  <si>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</si>
  <si>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</si>
  <si>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</si>
  <si>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</si>
  <si>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</si>
  <si>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</si>
  <si>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</si>
  <si>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</si>
  <si>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</si>
  <si>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</si>
  <si>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</si>
  <si>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</si>
  <si>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</si>
  <si>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</si>
  <si>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</si>
  <si>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</si>
  <si>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</si>
  <si>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</si>
  <si>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</si>
  <si>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</si>
  <si>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</si>
  <si>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</si>
  <si>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</si>
  <si>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</si>
  <si>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</si>
  <si>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</si>
  <si>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</si>
  <si>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</si>
  <si>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</si>
  <si>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</si>
  <si>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</si>
  <si>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</si>
  <si>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</si>
  <si>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</si>
  <si>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</si>
  <si>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7割程度必要</t>
  </si>
  <si>
    <t>有無さえ分ればよい</t>
  </si>
  <si>
    <t>使わない</t>
  </si>
  <si>
    <t>不要</t>
  </si>
  <si>
    <t>舞台袖スペースがあるかないか</t>
    <rPh sb="0" eb="3">
      <t>ブタイソデ</t>
    </rPh>
    <phoneticPr fontId="1"/>
  </si>
  <si>
    <t>配電盤から舞台までの距離</t>
    <rPh sb="0" eb="3">
      <t>ハイデンバン</t>
    </rPh>
    <rPh sb="5" eb="7">
      <t>ブタイ</t>
    </rPh>
    <rPh sb="10" eb="12">
      <t>キョリ</t>
    </rPh>
    <phoneticPr fontId="1"/>
  </si>
  <si>
    <t>搬入車両は２tトラック１台・バン２台です</t>
    <rPh sb="0" eb="2">
      <t>ハンニュウ</t>
    </rPh>
    <rPh sb="2" eb="4">
      <t>シャリョウ</t>
    </rPh>
    <rPh sb="12" eb="13">
      <t>ダイ</t>
    </rPh>
    <rPh sb="17" eb="18">
      <t>ダイ</t>
    </rPh>
    <phoneticPr fontId="1"/>
  </si>
  <si>
    <t>３０分程度</t>
    <phoneticPr fontId="1"/>
  </si>
  <si>
    <t>本公演の開演直前</t>
    <rPh sb="4" eb="6">
      <t>カイエン</t>
    </rPh>
    <rPh sb="6" eb="8">
      <t>チョクゼン</t>
    </rPh>
    <phoneticPr fontId="1"/>
  </si>
  <si>
    <t>１０分程度</t>
    <phoneticPr fontId="1"/>
  </si>
  <si>
    <t>ワークショップ実施後、時間外に各自（休み時間や自宅での個人練習等を想定）</t>
    <rPh sb="9" eb="10">
      <t>ゴ</t>
    </rPh>
    <phoneticPr fontId="1"/>
  </si>
  <si>
    <t>４５～５０分程度</t>
    <phoneticPr fontId="1"/>
  </si>
  <si>
    <t>共演部分のリハーサル</t>
    <phoneticPr fontId="1"/>
  </si>
  <si>
    <t>共演を行う児童・生徒の衣装着付けとメイク</t>
    <rPh sb="3" eb="4">
      <t>オコナ</t>
    </rPh>
    <rPh sb="5" eb="7">
      <t>ジドウ</t>
    </rPh>
    <rPh sb="8" eb="10">
      <t>セイト</t>
    </rPh>
    <rPh sb="11" eb="13">
      <t>イショウ</t>
    </rPh>
    <rPh sb="13" eb="15">
      <t>キツ</t>
    </rPh>
    <phoneticPr fontId="1"/>
  </si>
  <si>
    <t>歌の練習(「お掃除の歌」)</t>
    <rPh sb="0" eb="1">
      <t>ウタ</t>
    </rPh>
    <rPh sb="2" eb="4">
      <t>レンシュウ</t>
    </rPh>
    <rPh sb="7" eb="9">
      <t>ソウジ</t>
    </rPh>
    <rPh sb="10" eb="11">
      <t>ウタ</t>
    </rPh>
    <phoneticPr fontId="1"/>
  </si>
  <si>
    <t>楽譜をご配布下さい(CDも各校にお送りします)。</t>
    <rPh sb="0" eb="2">
      <t>ガクフ</t>
    </rPh>
    <rPh sb="4" eb="6">
      <t>ハイフ</t>
    </rPh>
    <rPh sb="6" eb="7">
      <t>クダ</t>
    </rPh>
    <rPh sb="13" eb="15">
      <t>カクコウ</t>
    </rPh>
    <rPh sb="17" eb="18">
      <t>オク</t>
    </rPh>
    <phoneticPr fontId="1"/>
  </si>
  <si>
    <t>共演を行う全児童・生徒のご参加が必須となり、授業を抜ける必要があります。</t>
    <rPh sb="9" eb="11">
      <t>セイト</t>
    </rPh>
    <rPh sb="22" eb="24">
      <t>ジュギョウ</t>
    </rPh>
    <rPh sb="25" eb="26">
      <t>ヌ</t>
    </rPh>
    <rPh sb="28" eb="30">
      <t>ヒツヨウ</t>
    </rPh>
    <phoneticPr fontId="1"/>
  </si>
  <si>
    <t>リハーサル終了後、開演前にご集合いただきます(メイクは必須ではありません)。</t>
    <rPh sb="5" eb="8">
      <t>シュウリョウゴ</t>
    </rPh>
    <rPh sb="9" eb="12">
      <t>カイエンマエ</t>
    </rPh>
    <rPh sb="14" eb="16">
      <t>シュウゴウ</t>
    </rPh>
    <rPh sb="27" eb="29">
      <t>ヒッス</t>
    </rPh>
    <phoneticPr fontId="1"/>
  </si>
  <si>
    <t>本公演</t>
    <rPh sb="0" eb="3">
      <t>ホンコウエン</t>
    </rPh>
    <phoneticPr fontId="1"/>
  </si>
  <si>
    <t>セリフの練習(ワークショップ実施時に出演台本を配布)</t>
    <rPh sb="14" eb="17">
      <t>ジッシジ</t>
    </rPh>
    <rPh sb="18" eb="22">
      <t>シュツエンダイホン</t>
    </rPh>
    <rPh sb="23" eb="25">
      <t>ハイフ</t>
    </rPh>
    <phoneticPr fontId="1"/>
  </si>
  <si>
    <t>基本的に共演は一部の児童・生徒のみ授業を抜けてのご参加ですが、人数に応じてお稽古の一部に参加したり、学年・クラス等全体での共演も可能です。</t>
    <rPh sb="0" eb="3">
      <t>キホンテキ</t>
    </rPh>
    <rPh sb="4" eb="6">
      <t>キョウエン</t>
    </rPh>
    <rPh sb="7" eb="9">
      <t>イチブ</t>
    </rPh>
    <rPh sb="10" eb="12">
      <t>ジドウ</t>
    </rPh>
    <rPh sb="13" eb="15">
      <t>セイト</t>
    </rPh>
    <rPh sb="17" eb="19">
      <t>ジュギョウ</t>
    </rPh>
    <rPh sb="20" eb="21">
      <t>ヌ</t>
    </rPh>
    <rPh sb="25" eb="27">
      <t>サンカ</t>
    </rPh>
    <rPh sb="31" eb="33">
      <t>ニンズウ</t>
    </rPh>
    <rPh sb="34" eb="35">
      <t>オウ</t>
    </rPh>
    <rPh sb="38" eb="40">
      <t>ケイコ</t>
    </rPh>
    <rPh sb="41" eb="43">
      <t>イチブ</t>
    </rPh>
    <rPh sb="44" eb="46">
      <t>サンカ</t>
    </rPh>
    <rPh sb="50" eb="52">
      <t>ガクネン</t>
    </rPh>
    <rPh sb="56" eb="57">
      <t>トウ</t>
    </rPh>
    <rPh sb="57" eb="59">
      <t>ゼンタイ</t>
    </rPh>
    <rPh sb="61" eb="63">
      <t>キョウエン</t>
    </rPh>
    <rPh sb="64" eb="66">
      <t>カノウ</t>
    </rPh>
    <phoneticPr fontId="1"/>
  </si>
  <si>
    <t>劇団芸優座</t>
    <phoneticPr fontId="1"/>
  </si>
  <si>
    <t>株式会社劇団芸優座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</si>
</sst>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8"/>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1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16" fillId="0" borderId="12" xfId="0" applyFont="1" applyBorder="1" applyAlignment="1">
      <alignment horizontal="center"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11" xfId="1" applyFont="1" applyFill="1" applyBorder="1" applyAlignment="1">
      <alignment horizontal="left" vertical="center" wrapText="1"/>
    </xf>
    <xf numFmtId="0" fontId="26" fillId="5" borderId="3"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13" xfId="0" applyFont="1" applyFill="1" applyBorder="1" applyAlignment="1">
      <alignment horizontal="left" vertical="center" wrapText="1"/>
    </xf>
    <xf numFmtId="0" fontId="26" fillId="5" borderId="4" xfId="0" applyFont="1" applyFill="1" applyBorder="1" applyAlignment="1">
      <alignment horizontal="left" vertical="center" wrapText="1"/>
    </xf>
    <xf numFmtId="0" fontId="21" fillId="5" borderId="12" xfId="0" applyFont="1" applyFill="1" applyBorder="1" applyAlignment="1">
      <alignment horizontal="left" vertical="center" wrapText="1"/>
    </xf>
    <xf numFmtId="0" fontId="21" fillId="5" borderId="0" xfId="0" applyFont="1" applyFill="1" applyAlignment="1">
      <alignment horizontal="left" vertical="center" wrapText="1"/>
    </xf>
    <xf numFmtId="0" fontId="33" fillId="5" borderId="7" xfId="0" applyFont="1" applyFill="1" applyBorder="1" applyAlignment="1">
      <alignment horizontal="left" vertical="center" wrapText="1"/>
    </xf>
    <xf numFmtId="0" fontId="33"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11" xfId="1" applyFont="1" applyFill="1" applyBorder="1" applyAlignment="1">
      <alignment horizontal="center" vertical="center" wrapText="1"/>
    </xf>
    <xf numFmtId="0" fontId="26" fillId="2" borderId="3"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CC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108385</xdr:rowOff>
    </xdr:from>
    <xdr:to>
      <xdr:col>15</xdr:col>
      <xdr:colOff>297959</xdr:colOff>
      <xdr:row>97</xdr:row>
      <xdr:rowOff>64918</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18763008"/>
          <a:ext cx="10044183" cy="10649693"/>
          <a:chOff x="362857" y="9615197"/>
          <a:chExt cx="7466518" cy="846650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6721379" y="9615197"/>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178595</xdr:colOff>
      <xdr:row>59</xdr:row>
      <xdr:rowOff>37611</xdr:rowOff>
    </xdr:from>
    <xdr:to>
      <xdr:col>8</xdr:col>
      <xdr:colOff>762001</xdr:colOff>
      <xdr:row>68</xdr:row>
      <xdr:rowOff>35718</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2047876" y="20480642"/>
          <a:ext cx="4750594" cy="205788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130969</xdr:colOff>
      <xdr:row>68</xdr:row>
      <xdr:rowOff>166688</xdr:rowOff>
    </xdr:from>
    <xdr:to>
      <xdr:col>8</xdr:col>
      <xdr:colOff>773906</xdr:colOff>
      <xdr:row>70</xdr:row>
      <xdr:rowOff>56222</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982054" y="22640296"/>
          <a:ext cx="4776427" cy="374770"/>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7.2</a:t>
            </a:r>
            <a:r>
              <a:rPr kumimoji="1" lang="ja-JP" altLang="en-US" sz="1100" b="1"/>
              <a:t>　　ｍ</a:t>
            </a:r>
          </a:p>
        </xdr:txBody>
      </xdr:sp>
    </xdr:grpSp>
    <xdr:clientData/>
  </xdr:twoCellAnchor>
  <xdr:twoCellAnchor>
    <xdr:from>
      <xdr:col>3</xdr:col>
      <xdr:colOff>192389</xdr:colOff>
      <xdr:row>68</xdr:row>
      <xdr:rowOff>84962</xdr:rowOff>
    </xdr:from>
    <xdr:to>
      <xdr:col>4</xdr:col>
      <xdr:colOff>193547</xdr:colOff>
      <xdr:row>72</xdr:row>
      <xdr:rowOff>142874</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2043474" y="22558570"/>
          <a:ext cx="827856" cy="102838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４～５　ｍ</a:t>
            </a:r>
          </a:p>
        </xdr:txBody>
      </xdr:sp>
    </xdr:grpSp>
    <xdr:clientData/>
  </xdr:twoCellAnchor>
  <xdr:twoCellAnchor>
    <xdr:from>
      <xdr:col>26</xdr:col>
      <xdr:colOff>154780</xdr:colOff>
      <xdr:row>83</xdr:row>
      <xdr:rowOff>35718</xdr:rowOff>
    </xdr:from>
    <xdr:to>
      <xdr:col>33</xdr:col>
      <xdr:colOff>607218</xdr:colOff>
      <xdr:row>92</xdr:row>
      <xdr:rowOff>107723</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6704468" y="26015156"/>
          <a:ext cx="5286375" cy="221513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552774</xdr:colOff>
      <xdr:row>60</xdr:row>
      <xdr:rowOff>45984</xdr:rowOff>
    </xdr:from>
    <xdr:to>
      <xdr:col>8</xdr:col>
      <xdr:colOff>451083</xdr:colOff>
      <xdr:row>68</xdr:row>
      <xdr:rowOff>23813</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5710651" y="20686479"/>
          <a:ext cx="725007" cy="181094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5</a:t>
            </a:r>
            <a:r>
              <a:rPr kumimoji="1" lang="ja-JP" altLang="en-US" sz="1400" b="1"/>
              <a:t>　　ｍ</a:t>
            </a:r>
          </a:p>
        </xdr:txBody>
      </xdr:sp>
    </xdr:grpSp>
    <xdr:clientData/>
  </xdr:twoCellAnchor>
  <xdr:twoCellAnchor>
    <xdr:from>
      <xdr:col>5</xdr:col>
      <xdr:colOff>285750</xdr:colOff>
      <xdr:row>97</xdr:row>
      <xdr:rowOff>166687</xdr:rowOff>
    </xdr:from>
    <xdr:to>
      <xdr:col>6</xdr:col>
      <xdr:colOff>447052</xdr:colOff>
      <xdr:row>103</xdr:row>
      <xdr:rowOff>166687</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821906" y="29444156"/>
          <a:ext cx="994740" cy="119062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lumMod val="50000"/>
                </a:schemeClr>
              </a:solidFill>
            </a:rPr>
            <a:t>後方</a:t>
          </a:r>
          <a:endParaRPr kumimoji="1" lang="en-US" altLang="ja-JP" sz="1100" b="1">
            <a:solidFill>
              <a:schemeClr val="bg1">
                <a:lumMod val="50000"/>
              </a:schemeClr>
            </a:solidFill>
          </a:endParaRPr>
        </a:p>
        <a:p>
          <a:pPr algn="ctr"/>
          <a:endParaRPr kumimoji="1" lang="en-US" altLang="ja-JP" sz="1100" b="1">
            <a:solidFill>
              <a:schemeClr val="bg1">
                <a:lumMod val="50000"/>
              </a:schemeClr>
            </a:solidFill>
          </a:endParaRPr>
        </a:p>
        <a:p>
          <a:pPr algn="ctr"/>
          <a:r>
            <a:rPr kumimoji="1" lang="ja-JP" altLang="en-US" sz="1100" b="1">
              <a:solidFill>
                <a:schemeClr val="bg1">
                  <a:lumMod val="50000"/>
                </a:schemeClr>
              </a:solidFill>
            </a:rPr>
            <a:t>トラック</a:t>
          </a:r>
          <a:endParaRPr kumimoji="1" lang="en-US" altLang="ja-JP" sz="1100" b="1">
            <a:solidFill>
              <a:schemeClr val="bg1">
                <a:lumMod val="50000"/>
              </a:schemeClr>
            </a:solidFill>
          </a:endParaRPr>
        </a:p>
        <a:p>
          <a:pPr algn="ctr"/>
          <a:endParaRPr kumimoji="1" lang="en-US" altLang="ja-JP" sz="1100" b="1">
            <a:solidFill>
              <a:schemeClr val="bg1">
                <a:lumMod val="50000"/>
              </a:schemeClr>
            </a:solidFill>
          </a:endParaRPr>
        </a:p>
        <a:p>
          <a:pPr algn="ctr"/>
          <a:r>
            <a:rPr kumimoji="1" lang="ja-JP" altLang="en-US" sz="1100" b="1">
              <a:solidFill>
                <a:schemeClr val="bg1">
                  <a:lumMod val="50000"/>
                </a:schemeClr>
              </a:solidFill>
            </a:rPr>
            <a:t>前方</a:t>
          </a:r>
          <a:endParaRPr kumimoji="1" lang="en-US" altLang="ja-JP" sz="11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26</xdr:col>
      <xdr:colOff>327758</xdr:colOff>
      <xdr:row>73</xdr:row>
      <xdr:rowOff>235204</xdr:rowOff>
    </xdr:from>
    <xdr:to>
      <xdr:col>33</xdr:col>
      <xdr:colOff>191174</xdr:colOff>
      <xdr:row>78</xdr:row>
      <xdr:rowOff>81643</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6877446" y="23928642"/>
          <a:ext cx="4697353" cy="103706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12</xdr:col>
      <xdr:colOff>475791</xdr:colOff>
      <xdr:row>71</xdr:row>
      <xdr:rowOff>233259</xdr:rowOff>
    </xdr:from>
    <xdr:to>
      <xdr:col>21</xdr:col>
      <xdr:colOff>35988</xdr:colOff>
      <xdr:row>77</xdr:row>
      <xdr:rowOff>33757</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9138149" y="23434721"/>
          <a:ext cx="4493429" cy="1256206"/>
          <a:chOff x="5660572" y="11679195"/>
          <a:chExt cx="3454240" cy="2774615"/>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8437478" y="116791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547688</xdr:colOff>
      <xdr:row>68</xdr:row>
      <xdr:rowOff>107155</xdr:rowOff>
    </xdr:from>
    <xdr:to>
      <xdr:col>2</xdr:col>
      <xdr:colOff>523875</xdr:colOff>
      <xdr:row>70</xdr:row>
      <xdr:rowOff>166687</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750094" y="22609968"/>
          <a:ext cx="809625" cy="53578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9</xdr:col>
      <xdr:colOff>207348</xdr:colOff>
      <xdr:row>63</xdr:row>
      <xdr:rowOff>202406</xdr:rowOff>
    </xdr:from>
    <xdr:to>
      <xdr:col>10</xdr:col>
      <xdr:colOff>369094</xdr:colOff>
      <xdr:row>66</xdr:row>
      <xdr:rowOff>59531</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077254" y="21550312"/>
          <a:ext cx="995184" cy="53578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スペース確保が必要</a:t>
          </a:r>
        </a:p>
      </xdr:txBody>
    </xdr:sp>
    <xdr:clientData/>
  </xdr:twoCellAnchor>
  <xdr:twoCellAnchor>
    <xdr:from>
      <xdr:col>2</xdr:col>
      <xdr:colOff>523875</xdr:colOff>
      <xdr:row>59</xdr:row>
      <xdr:rowOff>47643</xdr:rowOff>
    </xdr:from>
    <xdr:to>
      <xdr:col>9</xdr:col>
      <xdr:colOff>500063</xdr:colOff>
      <xdr:row>60</xdr:row>
      <xdr:rowOff>97142</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548262" y="20463492"/>
          <a:ext cx="5763075" cy="274145"/>
          <a:chOff x="12306673" y="11015867"/>
          <a:chExt cx="4861837" cy="212828"/>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flipV="1">
            <a:off x="12306673" y="11122771"/>
            <a:ext cx="4861837" cy="35634"/>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296236" y="11015867"/>
            <a:ext cx="809978" cy="21282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511970</xdr:colOff>
      <xdr:row>79</xdr:row>
      <xdr:rowOff>23812</xdr:rowOff>
    </xdr:from>
    <xdr:to>
      <xdr:col>3</xdr:col>
      <xdr:colOff>11907</xdr:colOff>
      <xdr:row>81</xdr:row>
      <xdr:rowOff>166687</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714376" y="25146000"/>
          <a:ext cx="1166812" cy="52387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solidFill>
                <a:schemeClr val="bg2">
                  <a:lumMod val="25000"/>
                </a:schemeClr>
              </a:solidFill>
            </a:rPr>
            <a:t>ピアノ設置位置</a:t>
          </a:r>
        </a:p>
      </xdr:txBody>
    </xdr:sp>
    <xdr:clientData/>
  </xdr:twoCellAnchor>
  <xdr:oneCellAnchor>
    <xdr:from>
      <xdr:col>9</xdr:col>
      <xdr:colOff>83344</xdr:colOff>
      <xdr:row>77</xdr:row>
      <xdr:rowOff>130968</xdr:rowOff>
    </xdr:from>
    <xdr:ext cx="654844" cy="273845"/>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6953250" y="24776906"/>
          <a:ext cx="654844" cy="273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t>パネル</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8</xdr:col>
      <xdr:colOff>725635</xdr:colOff>
      <xdr:row>70</xdr:row>
      <xdr:rowOff>123929</xdr:rowOff>
    </xdr:from>
    <xdr:ext cx="543739" cy="257071"/>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6762104" y="23102992"/>
          <a:ext cx="543739" cy="25707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暗幕</a:t>
          </a:r>
        </a:p>
      </xdr:txBody>
    </xdr:sp>
    <xdr:clientData/>
  </xdr:oneCellAnchor>
  <xdr:twoCellAnchor>
    <xdr:from>
      <xdr:col>1</xdr:col>
      <xdr:colOff>821531</xdr:colOff>
      <xdr:row>68</xdr:row>
      <xdr:rowOff>71437</xdr:rowOff>
    </xdr:from>
    <xdr:to>
      <xdr:col>3</xdr:col>
      <xdr:colOff>166688</xdr:colOff>
      <xdr:row>74</xdr:row>
      <xdr:rowOff>142874</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1023937" y="22574250"/>
          <a:ext cx="1012032" cy="150018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410302</xdr:colOff>
      <xdr:row>77</xdr:row>
      <xdr:rowOff>46900</xdr:rowOff>
    </xdr:from>
    <xdr:to>
      <xdr:col>3</xdr:col>
      <xdr:colOff>142875</xdr:colOff>
      <xdr:row>77</xdr:row>
      <xdr:rowOff>47624</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612708" y="24692838"/>
          <a:ext cx="1399448" cy="72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190500</xdr:colOff>
      <xdr:row>77</xdr:row>
      <xdr:rowOff>71437</xdr:rowOff>
    </xdr:from>
    <xdr:to>
      <xdr:col>10</xdr:col>
      <xdr:colOff>464343</xdr:colOff>
      <xdr:row>77</xdr:row>
      <xdr:rowOff>83343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flipV="1">
          <a:off x="7060406" y="24717375"/>
          <a:ext cx="1107281" cy="1190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130969</xdr:colOff>
      <xdr:row>72</xdr:row>
      <xdr:rowOff>107156</xdr:rowOff>
    </xdr:from>
    <xdr:to>
      <xdr:col>3</xdr:col>
      <xdr:colOff>523875</xdr:colOff>
      <xdr:row>77</xdr:row>
      <xdr:rowOff>59531</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flipH="1">
          <a:off x="2000250" y="23562469"/>
          <a:ext cx="392906" cy="114300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189465</xdr:colOff>
      <xdr:row>73</xdr:row>
      <xdr:rowOff>178593</xdr:rowOff>
    </xdr:from>
    <xdr:to>
      <xdr:col>9</xdr:col>
      <xdr:colOff>753718</xdr:colOff>
      <xdr:row>75</xdr:row>
      <xdr:rowOff>82307</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7059371" y="23872031"/>
          <a:ext cx="564253" cy="379964"/>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319605</xdr:colOff>
      <xdr:row>73</xdr:row>
      <xdr:rowOff>154781</xdr:rowOff>
    </xdr:from>
    <xdr:to>
      <xdr:col>3</xdr:col>
      <xdr:colOff>50421</xdr:colOff>
      <xdr:row>75</xdr:row>
      <xdr:rowOff>61809</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55449" y="23848219"/>
          <a:ext cx="564253" cy="383278"/>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512642</xdr:colOff>
      <xdr:row>97</xdr:row>
      <xdr:rowOff>145407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894892" y="2942287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xdr:col>
      <xdr:colOff>322816</xdr:colOff>
      <xdr:row>97</xdr:row>
      <xdr:rowOff>161407</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525222" y="294388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13</xdr:col>
      <xdr:colOff>35718</xdr:colOff>
      <xdr:row>63</xdr:row>
      <xdr:rowOff>43479</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9322593" y="21391385"/>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16</xdr:col>
      <xdr:colOff>346307</xdr:colOff>
      <xdr:row>94</xdr:row>
      <xdr:rowOff>110765</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11276245" y="28709578"/>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1</xdr:col>
      <xdr:colOff>538342</xdr:colOff>
      <xdr:row>63</xdr:row>
      <xdr:rowOff>223837</xdr:rowOff>
    </xdr:from>
    <xdr:to>
      <xdr:col>2</xdr:col>
      <xdr:colOff>700088</xdr:colOff>
      <xdr:row>66</xdr:row>
      <xdr:rowOff>80962</xdr:rowOff>
    </xdr:to>
    <xdr:sp macro="" textlink="">
      <xdr:nvSpPr>
        <xdr:cNvPr id="102" name="テキスト ボックス 101">
          <a:extLst>
            <a:ext uri="{FF2B5EF4-FFF2-40B4-BE49-F238E27FC236}">
              <a16:creationId xmlns:a16="http://schemas.microsoft.com/office/drawing/2014/main" id="{B7041E76-4791-4DBE-9A3D-2FB540786794}"/>
            </a:ext>
          </a:extLst>
        </xdr:cNvPr>
        <xdr:cNvSpPr txBox="1"/>
      </xdr:nvSpPr>
      <xdr:spPr>
        <a:xfrm>
          <a:off x="740748" y="21571743"/>
          <a:ext cx="995184" cy="53578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スペース確保が必要</a:t>
          </a:r>
        </a:p>
      </xdr:txBody>
    </xdr:sp>
    <xdr:clientData/>
  </xdr:twoCellAnchor>
  <xdr:twoCellAnchor>
    <xdr:from>
      <xdr:col>9</xdr:col>
      <xdr:colOff>521494</xdr:colOff>
      <xdr:row>68</xdr:row>
      <xdr:rowOff>104774</xdr:rowOff>
    </xdr:from>
    <xdr:to>
      <xdr:col>10</xdr:col>
      <xdr:colOff>497681</xdr:colOff>
      <xdr:row>70</xdr:row>
      <xdr:rowOff>164306</xdr:rowOff>
    </xdr:to>
    <xdr:sp macro="" textlink="">
      <xdr:nvSpPr>
        <xdr:cNvPr id="103" name="テキスト ボックス 102">
          <a:extLst>
            <a:ext uri="{FF2B5EF4-FFF2-40B4-BE49-F238E27FC236}">
              <a16:creationId xmlns:a16="http://schemas.microsoft.com/office/drawing/2014/main" id="{924461E4-20F2-46CA-86F2-C4D15759203F}"/>
            </a:ext>
          </a:extLst>
        </xdr:cNvPr>
        <xdr:cNvSpPr txBox="1"/>
      </xdr:nvSpPr>
      <xdr:spPr>
        <a:xfrm>
          <a:off x="7391400" y="22607587"/>
          <a:ext cx="809625" cy="53578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oneCellAnchor>
    <xdr:from>
      <xdr:col>2</xdr:col>
      <xdr:colOff>639910</xdr:colOff>
      <xdr:row>70</xdr:row>
      <xdr:rowOff>216798</xdr:rowOff>
    </xdr:from>
    <xdr:ext cx="543739" cy="257071"/>
    <xdr:sp macro="" textlink="">
      <xdr:nvSpPr>
        <xdr:cNvPr id="111" name="テキスト ボックス 110">
          <a:extLst>
            <a:ext uri="{FF2B5EF4-FFF2-40B4-BE49-F238E27FC236}">
              <a16:creationId xmlns:a16="http://schemas.microsoft.com/office/drawing/2014/main" id="{AC54C57C-96B7-43BF-A21F-F23C4603CEAC}"/>
            </a:ext>
          </a:extLst>
        </xdr:cNvPr>
        <xdr:cNvSpPr txBox="1"/>
      </xdr:nvSpPr>
      <xdr:spPr>
        <a:xfrm>
          <a:off x="1675754" y="23195861"/>
          <a:ext cx="543739" cy="25707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暗幕</a:t>
          </a:r>
        </a:p>
      </xdr:txBody>
    </xdr:sp>
    <xdr:clientData/>
  </xdr:oneCellAnchor>
  <xdr:oneCellAnchor>
    <xdr:from>
      <xdr:col>8</xdr:col>
      <xdr:colOff>678656</xdr:colOff>
      <xdr:row>74</xdr:row>
      <xdr:rowOff>11906</xdr:rowOff>
    </xdr:from>
    <xdr:ext cx="1297784" cy="261936"/>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6715125" y="23943469"/>
          <a:ext cx="1297784" cy="261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t>　　</a:t>
          </a:r>
          <a:r>
            <a:rPr kumimoji="1" lang="ja-JP" altLang="en-US" sz="900"/>
            <a:t>共演生徒さん席</a:t>
          </a:r>
        </a:p>
      </xdr:txBody>
    </xdr:sp>
    <xdr:clientData/>
  </xdr:oneCellAnchor>
  <xdr:twoCellAnchor>
    <xdr:from>
      <xdr:col>8</xdr:col>
      <xdr:colOff>523875</xdr:colOff>
      <xdr:row>72</xdr:row>
      <xdr:rowOff>47624</xdr:rowOff>
    </xdr:from>
    <xdr:to>
      <xdr:col>9</xdr:col>
      <xdr:colOff>214313</xdr:colOff>
      <xdr:row>77</xdr:row>
      <xdr:rowOff>119062</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a:off x="6560344" y="23502937"/>
          <a:ext cx="523875" cy="126206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71437</xdr:colOff>
      <xdr:row>72</xdr:row>
      <xdr:rowOff>154781</xdr:rowOff>
    </xdr:from>
    <xdr:to>
      <xdr:col>10</xdr:col>
      <xdr:colOff>166688</xdr:colOff>
      <xdr:row>94</xdr:row>
      <xdr:rowOff>95247</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07281" y="23610094"/>
          <a:ext cx="6762751" cy="5083966"/>
        </a:xfrm>
        <a:prstGeom prst="trapezoid">
          <a:avLst>
            <a:gd name="adj" fmla="val 27332"/>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8</xdr:col>
      <xdr:colOff>785812</xdr:colOff>
      <xdr:row>68</xdr:row>
      <xdr:rowOff>83343</xdr:rowOff>
    </xdr:from>
    <xdr:to>
      <xdr:col>10</xdr:col>
      <xdr:colOff>345280</xdr:colOff>
      <xdr:row>75</xdr:row>
      <xdr:rowOff>35718</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6822281" y="22586156"/>
          <a:ext cx="1226343" cy="161925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59531</xdr:colOff>
      <xdr:row>61</xdr:row>
      <xdr:rowOff>166687</xdr:rowOff>
    </xdr:from>
    <xdr:ext cx="543739" cy="257071"/>
    <xdr:sp macro="" textlink="">
      <xdr:nvSpPr>
        <xdr:cNvPr id="122" name="テキスト ボックス 121">
          <a:extLst>
            <a:ext uri="{FF2B5EF4-FFF2-40B4-BE49-F238E27FC236}">
              <a16:creationId xmlns:a16="http://schemas.microsoft.com/office/drawing/2014/main" id="{22F67AD5-FC49-4D77-BC74-5024077D83D1}"/>
            </a:ext>
          </a:extLst>
        </xdr:cNvPr>
        <xdr:cNvSpPr txBox="1"/>
      </xdr:nvSpPr>
      <xdr:spPr>
        <a:xfrm>
          <a:off x="9346406" y="21062156"/>
          <a:ext cx="543739" cy="25707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暗幕</a:t>
          </a:r>
        </a:p>
      </xdr:txBody>
    </xdr:sp>
    <xdr:clientData/>
  </xdr:oneCellAnchor>
  <xdr:oneCellAnchor>
    <xdr:from>
      <xdr:col>1</xdr:col>
      <xdr:colOff>795338</xdr:colOff>
      <xdr:row>73</xdr:row>
      <xdr:rowOff>200025</xdr:rowOff>
    </xdr:from>
    <xdr:ext cx="1297784" cy="261936"/>
    <xdr:sp macro="" textlink="">
      <xdr:nvSpPr>
        <xdr:cNvPr id="124" name="テキスト ボックス 123">
          <a:extLst>
            <a:ext uri="{FF2B5EF4-FFF2-40B4-BE49-F238E27FC236}">
              <a16:creationId xmlns:a16="http://schemas.microsoft.com/office/drawing/2014/main" id="{8CC0FD5B-6B3E-48B1-9708-ACB31F67C35C}"/>
            </a:ext>
          </a:extLst>
        </xdr:cNvPr>
        <xdr:cNvSpPr txBox="1"/>
      </xdr:nvSpPr>
      <xdr:spPr>
        <a:xfrm>
          <a:off x="997744" y="23893463"/>
          <a:ext cx="1297784" cy="261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t>　　</a:t>
          </a:r>
          <a:r>
            <a:rPr kumimoji="1" lang="ja-JP" altLang="en-US" sz="900"/>
            <a:t>共演生徒さん席</a:t>
          </a:r>
        </a:p>
      </xdr:txBody>
    </xdr:sp>
    <xdr:clientData/>
  </xdr:oneCellAnchor>
  <xdr:oneCellAnchor>
    <xdr:from>
      <xdr:col>2</xdr:col>
      <xdr:colOff>426244</xdr:colOff>
      <xdr:row>77</xdr:row>
      <xdr:rowOff>92868</xdr:rowOff>
    </xdr:from>
    <xdr:ext cx="654844" cy="273845"/>
    <xdr:sp macro="" textlink="">
      <xdr:nvSpPr>
        <xdr:cNvPr id="137" name="テキスト ボックス 136">
          <a:extLst>
            <a:ext uri="{FF2B5EF4-FFF2-40B4-BE49-F238E27FC236}">
              <a16:creationId xmlns:a16="http://schemas.microsoft.com/office/drawing/2014/main" id="{3B3ECD0C-C465-4A9B-8EAF-EDFCE8B19E70}"/>
            </a:ext>
          </a:extLst>
        </xdr:cNvPr>
        <xdr:cNvSpPr txBox="1"/>
      </xdr:nvSpPr>
      <xdr:spPr>
        <a:xfrm>
          <a:off x="1462088" y="24738806"/>
          <a:ext cx="654844" cy="273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t>パネル</a:t>
          </a:r>
        </a:p>
      </xdr:txBody>
    </xdr:sp>
    <xdr:clientData/>
  </xdr:oneCellAnchor>
  <xdr:oneCellAnchor>
    <xdr:from>
      <xdr:col>14</xdr:col>
      <xdr:colOff>214312</xdr:colOff>
      <xdr:row>52</xdr:row>
      <xdr:rowOff>142893</xdr:rowOff>
    </xdr:from>
    <xdr:ext cx="654844" cy="273845"/>
    <xdr:sp macro="" textlink="">
      <xdr:nvSpPr>
        <xdr:cNvPr id="138" name="テキスト ボックス 137">
          <a:extLst>
            <a:ext uri="{FF2B5EF4-FFF2-40B4-BE49-F238E27FC236}">
              <a16:creationId xmlns:a16="http://schemas.microsoft.com/office/drawing/2014/main" id="{70A58F64-8BAB-4E77-A7DC-BB9A488C095C}"/>
            </a:ext>
          </a:extLst>
        </xdr:cNvPr>
        <xdr:cNvSpPr txBox="1"/>
      </xdr:nvSpPr>
      <xdr:spPr>
        <a:xfrm>
          <a:off x="10048875" y="19252424"/>
          <a:ext cx="654844" cy="273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t>パネル</a:t>
          </a:r>
        </a:p>
      </xdr:txBody>
    </xdr:sp>
    <xdr:clientData/>
  </xdr:oneCellAnchor>
  <xdr:twoCellAnchor>
    <xdr:from>
      <xdr:col>7</xdr:col>
      <xdr:colOff>511973</xdr:colOff>
      <xdr:row>66</xdr:row>
      <xdr:rowOff>107167</xdr:rowOff>
    </xdr:from>
    <xdr:to>
      <xdr:col>9</xdr:col>
      <xdr:colOff>428630</xdr:colOff>
      <xdr:row>67</xdr:row>
      <xdr:rowOff>107154</xdr:rowOff>
    </xdr:to>
    <xdr:grpSp>
      <xdr:nvGrpSpPr>
        <xdr:cNvPr id="139" name="グループ化 138">
          <a:extLst>
            <a:ext uri="{FF2B5EF4-FFF2-40B4-BE49-F238E27FC236}">
              <a16:creationId xmlns:a16="http://schemas.microsoft.com/office/drawing/2014/main" id="{1659FAFF-78C4-4D27-AA66-CBEED583162C}"/>
            </a:ext>
          </a:extLst>
        </xdr:cNvPr>
        <xdr:cNvGrpSpPr/>
      </xdr:nvGrpSpPr>
      <xdr:grpSpPr>
        <a:xfrm>
          <a:off x="5669850" y="22095540"/>
          <a:ext cx="1570054" cy="242605"/>
          <a:chOff x="13774474" y="10993415"/>
          <a:chExt cx="1308427" cy="224503"/>
        </a:xfrm>
      </xdr:grpSpPr>
      <xdr:cxnSp macro="">
        <xdr:nvCxnSpPr>
          <xdr:cNvPr id="140" name="直線矢印コネクタ 139">
            <a:extLst>
              <a:ext uri="{FF2B5EF4-FFF2-40B4-BE49-F238E27FC236}">
                <a16:creationId xmlns:a16="http://schemas.microsoft.com/office/drawing/2014/main" id="{77122B17-5719-CAFC-B408-CA634C44AB56}"/>
              </a:ext>
            </a:extLst>
          </xdr:cNvPr>
          <xdr:cNvCxnSpPr/>
        </xdr:nvCxnSpPr>
        <xdr:spPr>
          <a:xfrm flipV="1">
            <a:off x="13774474" y="11116901"/>
            <a:ext cx="1308427" cy="33677"/>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1" name="テキスト ボックス 140">
            <a:extLst>
              <a:ext uri="{FF2B5EF4-FFF2-40B4-BE49-F238E27FC236}">
                <a16:creationId xmlns:a16="http://schemas.microsoft.com/office/drawing/2014/main" id="{68E5D506-6E05-0281-D150-9B0A6AA350EF}"/>
              </a:ext>
            </a:extLst>
          </xdr:cNvPr>
          <xdr:cNvSpPr txBox="1"/>
        </xdr:nvSpPr>
        <xdr:spPr>
          <a:xfrm>
            <a:off x="14079440" y="10993415"/>
            <a:ext cx="560756" cy="22450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　</a:t>
            </a:r>
            <a:r>
              <a:rPr kumimoji="1" lang="ja-JP" altLang="en-US" sz="800"/>
              <a:t>通り抜け</a:t>
            </a:r>
          </a:p>
        </xdr:txBody>
      </xdr:sp>
    </xdr:grpSp>
    <xdr:clientData/>
  </xdr:twoCellAnchor>
  <xdr:twoCellAnchor>
    <xdr:from>
      <xdr:col>2</xdr:col>
      <xdr:colOff>723904</xdr:colOff>
      <xdr:row>66</xdr:row>
      <xdr:rowOff>140505</xdr:rowOff>
    </xdr:from>
    <xdr:to>
      <xdr:col>4</xdr:col>
      <xdr:colOff>640561</xdr:colOff>
      <xdr:row>67</xdr:row>
      <xdr:rowOff>140492</xdr:rowOff>
    </xdr:to>
    <xdr:grpSp>
      <xdr:nvGrpSpPr>
        <xdr:cNvPr id="146" name="グループ化 145">
          <a:extLst>
            <a:ext uri="{FF2B5EF4-FFF2-40B4-BE49-F238E27FC236}">
              <a16:creationId xmlns:a16="http://schemas.microsoft.com/office/drawing/2014/main" id="{7D833B2C-7313-4F84-B9F8-D2F7F6C2CCD7}"/>
            </a:ext>
          </a:extLst>
        </xdr:cNvPr>
        <xdr:cNvGrpSpPr/>
      </xdr:nvGrpSpPr>
      <xdr:grpSpPr>
        <a:xfrm>
          <a:off x="1748291" y="22128878"/>
          <a:ext cx="1570053" cy="242605"/>
          <a:chOff x="13774474" y="10993415"/>
          <a:chExt cx="1308427" cy="224503"/>
        </a:xfrm>
      </xdr:grpSpPr>
      <xdr:cxnSp macro="">
        <xdr:nvCxnSpPr>
          <xdr:cNvPr id="147" name="直線矢印コネクタ 146">
            <a:extLst>
              <a:ext uri="{FF2B5EF4-FFF2-40B4-BE49-F238E27FC236}">
                <a16:creationId xmlns:a16="http://schemas.microsoft.com/office/drawing/2014/main" id="{55ECDBD4-BADC-220A-79B2-E2D1FDCE9AAA}"/>
              </a:ext>
            </a:extLst>
          </xdr:cNvPr>
          <xdr:cNvCxnSpPr/>
        </xdr:nvCxnSpPr>
        <xdr:spPr>
          <a:xfrm flipV="1">
            <a:off x="13774474" y="11116901"/>
            <a:ext cx="1308427" cy="33677"/>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8" name="テキスト ボックス 147">
            <a:extLst>
              <a:ext uri="{FF2B5EF4-FFF2-40B4-BE49-F238E27FC236}">
                <a16:creationId xmlns:a16="http://schemas.microsoft.com/office/drawing/2014/main" id="{A0D46520-B7B3-6513-BD01-AD1F4DF3C7D7}"/>
              </a:ext>
            </a:extLst>
          </xdr:cNvPr>
          <xdr:cNvSpPr txBox="1"/>
        </xdr:nvSpPr>
        <xdr:spPr>
          <a:xfrm>
            <a:off x="14079440" y="10993415"/>
            <a:ext cx="560756" cy="22450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　</a:t>
            </a:r>
            <a:r>
              <a:rPr kumimoji="1" lang="ja-JP" altLang="en-US" sz="800"/>
              <a:t>通り抜け</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C2" sqref="C2"/>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71" t="s">
        <v>439</v>
      </c>
      <c r="C1" s="171"/>
      <c r="D1" s="171"/>
      <c r="E1" s="171"/>
      <c r="F1" s="171"/>
      <c r="G1" s="171"/>
      <c r="H1" s="171"/>
      <c r="I1" s="171"/>
      <c r="J1" s="171"/>
      <c r="K1" s="171"/>
      <c r="L1" s="25"/>
      <c r="M1" s="43"/>
      <c r="N1" s="43"/>
      <c r="O1" s="43"/>
      <c r="P1" s="43"/>
      <c r="Q1" s="43"/>
      <c r="R1" s="43"/>
      <c r="S1" s="43"/>
      <c r="T1" s="43"/>
      <c r="U1" s="43"/>
      <c r="V1" s="43"/>
      <c r="W1" s="43"/>
      <c r="X1" s="43"/>
      <c r="Y1" s="43"/>
    </row>
    <row r="2" spans="1:26" ht="27.95" customHeight="1" x14ac:dyDescent="0.15">
      <c r="A2" s="28"/>
      <c r="B2" s="26" t="s">
        <v>0</v>
      </c>
      <c r="C2" s="74" t="s">
        <v>151</v>
      </c>
      <c r="D2" s="27" t="s">
        <v>5</v>
      </c>
      <c r="E2" s="29" t="str">
        <f>VLOOKUP($C$2,'R7_制作団体一覧'!A:H,2,FALSE)</f>
        <v>演劇分野</v>
      </c>
      <c r="F2" s="26" t="s">
        <v>2</v>
      </c>
      <c r="G2" s="30" t="str">
        <f>VLOOKUP($C$2,'R7_制作団体一覧'!A:H,3,FALSE)</f>
        <v>演劇</v>
      </c>
      <c r="H2" s="27" t="s">
        <v>20</v>
      </c>
      <c r="I2" s="29" t="str">
        <f>VLOOKUP($C$2,'R7_制作団体一覧'!A:H,5,FALSE)</f>
        <v>Ｂ区分</v>
      </c>
      <c r="J2" s="27" t="s">
        <v>3</v>
      </c>
      <c r="K2" s="29" t="str">
        <f>VLOOKUP($C$2,'R7_制作団体一覧'!A:H,6,FALSE)</f>
        <v>F</v>
      </c>
      <c r="L2" s="28"/>
      <c r="M2" s="43"/>
      <c r="N2" s="43"/>
      <c r="O2" s="43"/>
      <c r="P2" s="43"/>
      <c r="Q2" s="43"/>
      <c r="R2" s="43"/>
      <c r="S2" s="43"/>
      <c r="T2" s="43"/>
      <c r="U2" s="43"/>
      <c r="V2" s="43"/>
      <c r="W2" s="43"/>
      <c r="X2" s="43"/>
      <c r="Y2" s="43"/>
      <c r="Z2" s="43"/>
    </row>
    <row r="3" spans="1:26" ht="27.95" customHeight="1" x14ac:dyDescent="0.15">
      <c r="A3" s="28"/>
      <c r="B3" s="27" t="s">
        <v>1</v>
      </c>
      <c r="C3" s="172" t="str">
        <f>VLOOKUP($C$2,'R7_制作団体一覧'!A:H,8,FALSE)</f>
        <v>劇団芸優座</v>
      </c>
      <c r="D3" s="172"/>
      <c r="E3" s="172"/>
      <c r="F3" s="172"/>
      <c r="G3" s="27" t="s">
        <v>4</v>
      </c>
      <c r="H3" s="173" t="str">
        <f>VLOOKUP($C$2,'R7_制作団体一覧'!A:H,7,FALSE)</f>
        <v>株式会社劇団芸優座</v>
      </c>
      <c r="I3" s="173"/>
      <c r="J3" s="173"/>
      <c r="K3" s="173"/>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74" t="s">
        <v>471</v>
      </c>
      <c r="C5" s="174"/>
      <c r="D5" s="174"/>
      <c r="E5" s="174"/>
      <c r="F5" s="174"/>
      <c r="G5" s="174"/>
      <c r="H5" s="174"/>
      <c r="I5" s="174"/>
      <c r="J5" s="174"/>
      <c r="K5" s="174"/>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52" t="s">
        <v>38</v>
      </c>
      <c r="C9" s="153"/>
      <c r="D9" s="153"/>
      <c r="E9" s="175" t="s">
        <v>613</v>
      </c>
      <c r="F9" s="176"/>
      <c r="G9" s="125" t="s">
        <v>47</v>
      </c>
      <c r="H9" s="177"/>
      <c r="I9" s="177"/>
      <c r="J9" s="47">
        <v>75</v>
      </c>
      <c r="K9" s="48" t="s">
        <v>440</v>
      </c>
      <c r="L9" s="37"/>
      <c r="M9" s="43"/>
      <c r="N9" s="43"/>
      <c r="O9" s="43"/>
      <c r="P9" s="43"/>
      <c r="Q9" s="43"/>
      <c r="R9" s="43"/>
      <c r="S9" s="43"/>
      <c r="T9" s="43"/>
      <c r="U9" s="43"/>
      <c r="V9" s="43"/>
      <c r="W9" s="43"/>
      <c r="X9" s="43"/>
      <c r="Y9" s="43"/>
      <c r="Z9" s="43"/>
    </row>
    <row r="10" spans="1:26" ht="27.95" customHeight="1" x14ac:dyDescent="0.15">
      <c r="A10" s="37"/>
      <c r="B10" s="178" t="s">
        <v>39</v>
      </c>
      <c r="C10" s="179"/>
      <c r="D10" s="180"/>
      <c r="E10" s="49" t="s">
        <v>41</v>
      </c>
      <c r="F10" s="50">
        <v>7.2</v>
      </c>
      <c r="G10" s="51" t="s">
        <v>40</v>
      </c>
      <c r="H10" s="52" t="s">
        <v>42</v>
      </c>
      <c r="I10" s="53">
        <v>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81"/>
      <c r="C11" s="182"/>
      <c r="D11" s="183"/>
      <c r="E11" s="55" t="s">
        <v>7</v>
      </c>
      <c r="F11" s="56">
        <v>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56" t="s">
        <v>43</v>
      </c>
      <c r="C12" s="157"/>
      <c r="D12" s="158"/>
      <c r="E12" s="60" t="s">
        <v>44</v>
      </c>
      <c r="F12" s="184" t="s">
        <v>419</v>
      </c>
      <c r="G12" s="184"/>
      <c r="H12" s="185" t="s">
        <v>45</v>
      </c>
      <c r="I12" s="186"/>
      <c r="J12" s="187" t="s">
        <v>614</v>
      </c>
      <c r="K12" s="188"/>
      <c r="L12" s="34"/>
      <c r="M12" s="43"/>
      <c r="N12" s="43"/>
      <c r="O12" s="43"/>
      <c r="P12" s="43"/>
      <c r="Q12" s="43"/>
      <c r="R12" s="43"/>
      <c r="S12" s="43"/>
      <c r="T12" s="43"/>
      <c r="U12" s="43"/>
      <c r="V12" s="43"/>
      <c r="W12" s="43"/>
      <c r="X12" s="43"/>
      <c r="Y12" s="43"/>
      <c r="Z12" s="43"/>
    </row>
    <row r="13" spans="1:26" ht="27.95" customHeight="1" x14ac:dyDescent="0.15">
      <c r="A13" s="34"/>
      <c r="B13" s="152" t="s">
        <v>51</v>
      </c>
      <c r="C13" s="153"/>
      <c r="D13" s="153"/>
      <c r="E13" s="49" t="s">
        <v>6</v>
      </c>
      <c r="F13" s="50">
        <v>2</v>
      </c>
      <c r="G13" s="51" t="s">
        <v>40</v>
      </c>
      <c r="H13" s="49" t="s">
        <v>7</v>
      </c>
      <c r="I13" s="50">
        <v>2</v>
      </c>
      <c r="J13" s="169" t="s">
        <v>40</v>
      </c>
      <c r="K13" s="170"/>
      <c r="L13" s="34"/>
      <c r="M13" s="43"/>
      <c r="N13" s="43"/>
      <c r="O13" s="43"/>
      <c r="P13" s="43"/>
      <c r="Q13" s="43"/>
      <c r="R13" s="43"/>
      <c r="S13" s="43"/>
      <c r="T13" s="43"/>
      <c r="U13" s="43"/>
      <c r="V13" s="43"/>
      <c r="W13" s="43"/>
      <c r="X13" s="43"/>
      <c r="Y13" s="43"/>
      <c r="Z13" s="43"/>
    </row>
    <row r="14" spans="1:26" ht="27.95" customHeight="1" x14ac:dyDescent="0.15">
      <c r="A14" s="21"/>
      <c r="B14" s="152" t="s">
        <v>46</v>
      </c>
      <c r="C14" s="153"/>
      <c r="D14" s="154"/>
      <c r="E14" s="155" t="s">
        <v>615</v>
      </c>
      <c r="F14" s="155"/>
      <c r="G14" s="131" t="s">
        <v>50</v>
      </c>
      <c r="H14" s="132"/>
      <c r="I14" s="132"/>
      <c r="J14" s="134" t="s">
        <v>616</v>
      </c>
      <c r="K14" s="135"/>
      <c r="L14" s="21"/>
      <c r="M14" s="43"/>
      <c r="N14" s="43"/>
      <c r="O14" s="43"/>
      <c r="P14" s="43"/>
      <c r="Q14" s="43"/>
      <c r="R14" s="43"/>
      <c r="S14" s="43"/>
      <c r="T14" s="43"/>
      <c r="U14" s="43"/>
      <c r="V14" s="43"/>
      <c r="W14" s="43"/>
      <c r="X14" s="43"/>
      <c r="Y14" s="43"/>
      <c r="Z14" s="43"/>
    </row>
    <row r="15" spans="1:26" ht="27.95" customHeight="1" x14ac:dyDescent="0.15">
      <c r="A15" s="21"/>
      <c r="B15" s="156" t="s">
        <v>49</v>
      </c>
      <c r="C15" s="157"/>
      <c r="D15" s="158"/>
      <c r="E15" s="162" t="s">
        <v>617</v>
      </c>
      <c r="F15" s="163"/>
      <c r="G15" s="166" t="s">
        <v>48</v>
      </c>
      <c r="H15" s="167"/>
      <c r="I15" s="167"/>
      <c r="J15" s="155"/>
      <c r="K15" s="168"/>
      <c r="L15" s="39"/>
      <c r="M15" s="43"/>
      <c r="N15" s="43"/>
      <c r="O15" s="43"/>
      <c r="P15" s="43"/>
      <c r="Q15" s="43"/>
      <c r="R15" s="43"/>
      <c r="S15" s="43"/>
      <c r="T15" s="43"/>
      <c r="U15" s="43"/>
      <c r="V15" s="43"/>
      <c r="W15" s="43"/>
      <c r="X15" s="43"/>
      <c r="Y15" s="43"/>
      <c r="Z15" s="43"/>
    </row>
    <row r="16" spans="1:26" ht="27.95" customHeight="1" x14ac:dyDescent="0.15">
      <c r="A16" s="21"/>
      <c r="B16" s="159"/>
      <c r="C16" s="160"/>
      <c r="D16" s="161"/>
      <c r="E16" s="164"/>
      <c r="F16" s="165"/>
      <c r="G16" s="166" t="s">
        <v>61</v>
      </c>
      <c r="H16" s="167"/>
      <c r="I16" s="167"/>
      <c r="J16" s="134" t="s">
        <v>421</v>
      </c>
      <c r="K16" s="135"/>
      <c r="L16" s="21"/>
      <c r="M16" s="43"/>
      <c r="N16" s="43"/>
      <c r="O16" s="43"/>
      <c r="P16" s="43"/>
      <c r="Q16" s="43"/>
      <c r="R16" s="43"/>
      <c r="S16" s="43"/>
      <c r="T16" s="43"/>
      <c r="U16" s="43"/>
      <c r="V16" s="43"/>
      <c r="W16" s="43"/>
      <c r="X16" s="43"/>
      <c r="Y16" s="43"/>
      <c r="Z16" s="43"/>
    </row>
    <row r="17" spans="1:26" ht="38.25" customHeight="1" x14ac:dyDescent="0.15">
      <c r="A17" s="21"/>
      <c r="B17" s="131" t="s">
        <v>52</v>
      </c>
      <c r="C17" s="132"/>
      <c r="D17" s="133"/>
      <c r="E17" s="134" t="s">
        <v>422</v>
      </c>
      <c r="F17" s="135"/>
      <c r="G17" s="136" t="s">
        <v>53</v>
      </c>
      <c r="H17" s="137"/>
      <c r="I17" s="137"/>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31" t="s">
        <v>58</v>
      </c>
      <c r="C18" s="132"/>
      <c r="D18" s="133"/>
      <c r="E18" s="138" t="s">
        <v>427</v>
      </c>
      <c r="F18" s="139"/>
      <c r="G18" s="44" t="s">
        <v>56</v>
      </c>
      <c r="H18" s="45">
        <v>3</v>
      </c>
      <c r="I18" s="46" t="s">
        <v>57</v>
      </c>
      <c r="J18" s="132"/>
      <c r="K18" s="140"/>
      <c r="L18" s="24"/>
      <c r="M18" s="43"/>
      <c r="N18" s="43"/>
      <c r="O18" s="43"/>
      <c r="P18" s="43"/>
      <c r="Q18" s="43"/>
      <c r="R18" s="43"/>
      <c r="S18" s="43"/>
      <c r="T18" s="43"/>
      <c r="U18" s="43"/>
      <c r="V18" s="43"/>
      <c r="W18" s="43"/>
      <c r="X18" s="43"/>
      <c r="Y18" s="43"/>
      <c r="Z18" s="43"/>
    </row>
    <row r="19" spans="1:26" ht="27.95" customHeight="1" x14ac:dyDescent="0.15">
      <c r="A19" s="23"/>
      <c r="B19" s="141" t="s">
        <v>59</v>
      </c>
      <c r="C19" s="142"/>
      <c r="D19" s="143"/>
      <c r="E19" s="61" t="s">
        <v>54</v>
      </c>
      <c r="F19" s="62">
        <v>2.2000000000000002</v>
      </c>
      <c r="G19" s="63" t="s">
        <v>40</v>
      </c>
      <c r="H19" s="64" t="s">
        <v>55</v>
      </c>
      <c r="I19" s="62">
        <v>6.2</v>
      </c>
      <c r="J19" s="144" t="s">
        <v>40</v>
      </c>
      <c r="K19" s="145"/>
      <c r="L19" s="23"/>
      <c r="M19" s="43"/>
      <c r="N19" s="43"/>
      <c r="O19" s="43"/>
      <c r="P19" s="43"/>
      <c r="Q19" s="43"/>
      <c r="R19" s="43"/>
      <c r="S19" s="43"/>
      <c r="T19" s="43"/>
      <c r="U19" s="43"/>
      <c r="V19" s="43"/>
      <c r="W19" s="43"/>
      <c r="X19" s="43"/>
      <c r="Y19" s="43"/>
      <c r="Z19" s="43"/>
    </row>
    <row r="20" spans="1:26" ht="51" customHeight="1" x14ac:dyDescent="0.15">
      <c r="A20" s="23"/>
      <c r="B20" s="141" t="s">
        <v>461</v>
      </c>
      <c r="C20" s="142"/>
      <c r="D20" s="143"/>
      <c r="E20" s="149" t="s">
        <v>621</v>
      </c>
      <c r="F20" s="150"/>
      <c r="G20" s="150"/>
      <c r="H20" s="150"/>
      <c r="I20" s="150"/>
      <c r="J20" s="150"/>
      <c r="K20" s="151"/>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6" t="s">
        <v>443</v>
      </c>
      <c r="C24" s="146"/>
      <c r="D24" s="146"/>
      <c r="E24" s="146"/>
      <c r="F24" s="146"/>
      <c r="G24" s="146"/>
      <c r="H24" s="146"/>
      <c r="I24" s="146"/>
      <c r="J24" s="146"/>
      <c r="K24" s="146"/>
      <c r="L24" s="22"/>
      <c r="M24" s="43"/>
      <c r="N24" s="43"/>
      <c r="O24" s="43"/>
      <c r="P24" s="43"/>
      <c r="Q24" s="43"/>
      <c r="R24" s="43"/>
      <c r="S24" s="43"/>
      <c r="T24" s="43"/>
      <c r="U24" s="43"/>
      <c r="V24" s="43"/>
      <c r="W24" s="43"/>
      <c r="X24" s="43"/>
      <c r="Y24" s="43"/>
      <c r="Z24" s="43"/>
    </row>
    <row r="25" spans="1:26" ht="33" customHeight="1" x14ac:dyDescent="0.15">
      <c r="A25" s="21"/>
      <c r="B25" s="147" t="s">
        <v>94</v>
      </c>
      <c r="C25" s="147"/>
      <c r="D25" s="147"/>
      <c r="E25" s="148" t="s">
        <v>618</v>
      </c>
      <c r="F25" s="148"/>
      <c r="G25" s="148"/>
      <c r="H25" s="148"/>
      <c r="I25" s="148"/>
      <c r="J25" s="148"/>
      <c r="K25" s="148"/>
      <c r="L25" s="21"/>
      <c r="M25" s="43"/>
      <c r="N25" s="43"/>
      <c r="O25" s="43"/>
      <c r="P25" s="43"/>
      <c r="Q25" s="43"/>
      <c r="R25" s="43"/>
      <c r="S25" s="43"/>
      <c r="T25" s="43"/>
      <c r="U25" s="43"/>
      <c r="V25" s="43"/>
      <c r="W25" s="43"/>
      <c r="X25" s="43"/>
      <c r="Y25" s="43"/>
      <c r="Z25" s="43"/>
    </row>
    <row r="26" spans="1:26" ht="33" customHeight="1" x14ac:dyDescent="0.15">
      <c r="A26" s="21"/>
      <c r="B26" s="129" t="s">
        <v>95</v>
      </c>
      <c r="C26" s="129"/>
      <c r="D26" s="129"/>
      <c r="E26" s="130"/>
      <c r="F26" s="130"/>
      <c r="G26" s="130"/>
      <c r="H26" s="130"/>
      <c r="I26" s="130"/>
      <c r="J26" s="130"/>
      <c r="K26" s="130"/>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t="s">
        <v>619</v>
      </c>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t="s">
        <v>620</v>
      </c>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21" t="s">
        <v>444</v>
      </c>
      <c r="C43" s="121"/>
      <c r="D43" s="121"/>
      <c r="E43" s="121"/>
      <c r="F43" s="121"/>
      <c r="G43" s="121"/>
      <c r="H43" s="121"/>
      <c r="I43" s="121"/>
      <c r="J43" s="121"/>
      <c r="K43" s="121"/>
      <c r="L43" s="77"/>
      <c r="M43" s="43"/>
      <c r="N43" s="43"/>
      <c r="O43" s="43"/>
      <c r="P43" s="43"/>
      <c r="Q43" s="43"/>
      <c r="R43" s="43"/>
      <c r="S43" s="43"/>
      <c r="T43" s="43"/>
      <c r="U43" s="43"/>
      <c r="V43" s="43"/>
      <c r="W43" s="43"/>
      <c r="X43" s="43"/>
      <c r="Y43" s="43"/>
      <c r="Z43" s="43"/>
    </row>
    <row r="44" spans="1:26" ht="35.1" customHeight="1" x14ac:dyDescent="0.15">
      <c r="A44" s="21"/>
      <c r="B44" s="121" t="s">
        <v>445</v>
      </c>
      <c r="C44" s="121"/>
      <c r="D44" s="121"/>
      <c r="E44" s="121"/>
      <c r="F44" s="121"/>
      <c r="G44" s="121"/>
      <c r="H44" s="121"/>
      <c r="I44" s="121"/>
      <c r="J44" s="121"/>
      <c r="K44" s="121"/>
      <c r="L44" s="77"/>
      <c r="M44" s="43"/>
      <c r="N44" s="43"/>
      <c r="O44" s="43"/>
      <c r="P44" s="43"/>
      <c r="Q44" s="43"/>
      <c r="R44" s="43"/>
      <c r="S44" s="43"/>
      <c r="T44" s="43"/>
      <c r="U44" s="43"/>
      <c r="V44" s="43"/>
      <c r="W44" s="43"/>
      <c r="X44" s="43"/>
      <c r="Y44" s="43"/>
      <c r="Z44" s="43"/>
    </row>
    <row r="45" spans="1:26" ht="35.1" customHeight="1" x14ac:dyDescent="0.15">
      <c r="A45" s="21"/>
      <c r="B45" s="122" t="s">
        <v>460</v>
      </c>
      <c r="C45" s="122"/>
      <c r="D45" s="122"/>
      <c r="E45" s="122"/>
      <c r="F45" s="122"/>
      <c r="G45" s="122"/>
      <c r="H45" s="122"/>
      <c r="I45" s="122"/>
      <c r="J45" s="122"/>
      <c r="K45" s="122"/>
      <c r="L45" s="77"/>
      <c r="M45" s="43"/>
      <c r="N45" s="43"/>
      <c r="O45" s="43"/>
      <c r="P45" s="43"/>
      <c r="Q45" s="43"/>
      <c r="R45" s="43"/>
      <c r="S45" s="43"/>
      <c r="T45" s="43"/>
      <c r="U45" s="43"/>
      <c r="V45" s="43"/>
      <c r="W45" s="43"/>
      <c r="X45" s="43"/>
      <c r="Y45" s="43"/>
      <c r="Z45" s="43"/>
    </row>
    <row r="46" spans="1:26" ht="18.75" customHeight="1" x14ac:dyDescent="0.15">
      <c r="A46" s="21"/>
      <c r="B46" s="73"/>
      <c r="C46" s="83" t="s">
        <v>430</v>
      </c>
      <c r="D46" s="123" t="s">
        <v>433</v>
      </c>
      <c r="E46" s="124"/>
      <c r="F46" s="125" t="s">
        <v>431</v>
      </c>
      <c r="G46" s="126"/>
      <c r="H46" s="127" t="s">
        <v>432</v>
      </c>
      <c r="I46" s="128"/>
      <c r="J46" s="125" t="s">
        <v>434</v>
      </c>
      <c r="K46" s="126"/>
      <c r="L46" s="21"/>
      <c r="M46" s="43"/>
      <c r="N46" s="43"/>
      <c r="O46" s="43"/>
      <c r="P46" s="43"/>
      <c r="Q46" s="43"/>
      <c r="R46" s="43"/>
      <c r="S46" s="43"/>
      <c r="T46" s="43"/>
      <c r="U46" s="43"/>
      <c r="V46" s="43"/>
      <c r="W46" s="43"/>
      <c r="X46" s="43"/>
      <c r="Y46" s="43"/>
      <c r="Z46" s="43"/>
    </row>
    <row r="47" spans="1:26" ht="80.45" customHeight="1" x14ac:dyDescent="0.15">
      <c r="A47" s="21"/>
      <c r="B47" s="73" t="s">
        <v>633</v>
      </c>
      <c r="C47" s="82" t="s">
        <v>446</v>
      </c>
      <c r="D47" s="113" t="s">
        <v>624</v>
      </c>
      <c r="E47" s="114"/>
      <c r="F47" s="110" t="s">
        <v>625</v>
      </c>
      <c r="G47" s="111"/>
      <c r="H47" s="110" t="s">
        <v>629</v>
      </c>
      <c r="I47" s="111"/>
      <c r="J47" s="117" t="s">
        <v>630</v>
      </c>
      <c r="K47" s="118"/>
      <c r="L47" s="91"/>
      <c r="M47" s="43"/>
      <c r="N47" s="43"/>
      <c r="O47" s="43"/>
      <c r="P47" s="43"/>
      <c r="Q47" s="43"/>
      <c r="R47" s="43"/>
      <c r="S47" s="43"/>
      <c r="T47" s="43"/>
      <c r="U47" s="43"/>
      <c r="V47" s="43"/>
      <c r="W47" s="43"/>
      <c r="X47" s="43"/>
      <c r="Y47" s="43"/>
      <c r="Z47" s="43"/>
    </row>
    <row r="48" spans="1:26" ht="80.45" customHeight="1" x14ac:dyDescent="0.15">
      <c r="A48" s="21"/>
      <c r="B48" s="73" t="s">
        <v>429</v>
      </c>
      <c r="C48" s="82" t="s">
        <v>435</v>
      </c>
      <c r="D48" s="113" t="s">
        <v>624</v>
      </c>
      <c r="E48" s="114"/>
      <c r="F48" s="110" t="s">
        <v>625</v>
      </c>
      <c r="G48" s="111"/>
      <c r="H48" s="110" t="s">
        <v>634</v>
      </c>
      <c r="I48" s="111"/>
      <c r="J48" s="119" t="s">
        <v>635</v>
      </c>
      <c r="K48" s="120"/>
      <c r="L48" s="9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08" t="s">
        <v>626</v>
      </c>
      <c r="E49" s="109"/>
      <c r="F49" s="110" t="s">
        <v>451</v>
      </c>
      <c r="G49" s="111"/>
      <c r="H49" s="110" t="s">
        <v>627</v>
      </c>
      <c r="I49" s="111"/>
      <c r="J49" s="110" t="s">
        <v>631</v>
      </c>
      <c r="K49" s="112"/>
      <c r="L49" s="91"/>
      <c r="M49" s="43"/>
      <c r="N49" s="43"/>
      <c r="O49" s="43"/>
      <c r="P49" s="43"/>
      <c r="Q49" s="43"/>
      <c r="R49" s="43"/>
      <c r="S49" s="43"/>
      <c r="T49" s="43"/>
      <c r="U49" s="43"/>
      <c r="V49" s="43"/>
      <c r="W49" s="43"/>
      <c r="X49" s="43"/>
      <c r="Y49" s="43"/>
      <c r="Z49" s="43"/>
    </row>
    <row r="50" spans="1:26" ht="80.45" customHeight="1" x14ac:dyDescent="0.15">
      <c r="A50" s="21"/>
      <c r="B50" s="73" t="s">
        <v>429</v>
      </c>
      <c r="C50" s="82" t="s">
        <v>435</v>
      </c>
      <c r="D50" s="113" t="s">
        <v>622</v>
      </c>
      <c r="E50" s="114"/>
      <c r="F50" s="115" t="s">
        <v>623</v>
      </c>
      <c r="G50" s="116"/>
      <c r="H50" s="115" t="s">
        <v>628</v>
      </c>
      <c r="I50" s="116"/>
      <c r="J50" s="115" t="s">
        <v>632</v>
      </c>
      <c r="K50" s="116"/>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O71" s="19"/>
      <c r="Z71" s="18"/>
    </row>
    <row r="72" spans="1:26" s="31" customFormat="1" x14ac:dyDescent="0.15">
      <c r="A72" s="19"/>
      <c r="B72" s="19"/>
      <c r="C72" s="19"/>
      <c r="D72" s="19"/>
      <c r="E72" s="19"/>
      <c r="F72" s="19"/>
      <c r="G72" s="19"/>
      <c r="H72" s="19"/>
      <c r="I72" s="19"/>
      <c r="J72" s="19"/>
      <c r="K72" s="19"/>
      <c r="L72" s="19"/>
      <c r="N72" s="19"/>
      <c r="Z72" s="18"/>
    </row>
    <row r="73" spans="1:26" s="31" customFormat="1" x14ac:dyDescent="0.15">
      <c r="A73" s="19"/>
      <c r="B73" s="19"/>
      <c r="C73" s="19"/>
      <c r="E73" s="19"/>
      <c r="F73" s="19"/>
      <c r="G73" s="19"/>
      <c r="H73" s="19"/>
      <c r="I73" s="19"/>
      <c r="J73" s="19"/>
      <c r="K73" s="19"/>
      <c r="L73" s="19"/>
      <c r="Z73" s="18"/>
    </row>
    <row r="74" spans="1:26" s="31" customFormat="1" x14ac:dyDescent="0.15">
      <c r="A74" s="19"/>
      <c r="B74" s="19"/>
      <c r="C74" s="19"/>
      <c r="D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O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6 K28:K31 K38:K46 K50">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6" zoomScaleNormal="106" zoomScaleSheetLayoutView="100" workbookViewId="0">
      <selection activeCell="D47" sqref="D47:K49"/>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71" t="s">
        <v>439</v>
      </c>
      <c r="C1" s="171"/>
      <c r="D1" s="171"/>
      <c r="E1" s="171"/>
      <c r="F1" s="171"/>
      <c r="G1" s="171"/>
      <c r="H1" s="171"/>
      <c r="I1" s="171"/>
      <c r="J1" s="171"/>
      <c r="K1" s="171"/>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72" t="s">
        <v>611</v>
      </c>
      <c r="D3" s="172"/>
      <c r="E3" s="172"/>
      <c r="F3" s="172"/>
      <c r="G3" s="27" t="s">
        <v>4</v>
      </c>
      <c r="H3" s="173" t="s">
        <v>612</v>
      </c>
      <c r="I3" s="173"/>
      <c r="J3" s="173"/>
      <c r="K3" s="173"/>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74" t="s">
        <v>471</v>
      </c>
      <c r="C5" s="174"/>
      <c r="D5" s="174"/>
      <c r="E5" s="174"/>
      <c r="F5" s="174"/>
      <c r="G5" s="174"/>
      <c r="H5" s="174"/>
      <c r="I5" s="174"/>
      <c r="J5" s="174"/>
      <c r="K5" s="174"/>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52" t="s">
        <v>38</v>
      </c>
      <c r="C9" s="153"/>
      <c r="D9" s="153"/>
      <c r="E9" s="175" t="s">
        <v>423</v>
      </c>
      <c r="F9" s="176"/>
      <c r="G9" s="125" t="s">
        <v>47</v>
      </c>
      <c r="H9" s="177"/>
      <c r="I9" s="177"/>
      <c r="J9" s="47">
        <v>500</v>
      </c>
      <c r="K9" s="48" t="s">
        <v>440</v>
      </c>
      <c r="L9" s="37"/>
      <c r="M9" s="43"/>
      <c r="N9" s="43"/>
      <c r="O9" s="43"/>
      <c r="P9" s="43"/>
      <c r="Q9" s="43"/>
      <c r="R9" s="43"/>
      <c r="S9" s="43"/>
      <c r="T9" s="43"/>
      <c r="U9" s="43"/>
      <c r="V9" s="43"/>
      <c r="W9" s="43"/>
      <c r="X9" s="43"/>
      <c r="Y9" s="43"/>
      <c r="Z9" s="43"/>
    </row>
    <row r="10" spans="1:26" ht="27.95" customHeight="1" x14ac:dyDescent="0.15">
      <c r="A10" s="37"/>
      <c r="B10" s="178" t="s">
        <v>39</v>
      </c>
      <c r="C10" s="179"/>
      <c r="D10" s="180"/>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81"/>
      <c r="C11" s="182"/>
      <c r="D11" s="183"/>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56" t="s">
        <v>43</v>
      </c>
      <c r="C12" s="157"/>
      <c r="D12" s="158"/>
      <c r="E12" s="60" t="s">
        <v>44</v>
      </c>
      <c r="F12" s="184" t="s">
        <v>419</v>
      </c>
      <c r="G12" s="184"/>
      <c r="H12" s="185" t="s">
        <v>45</v>
      </c>
      <c r="I12" s="186"/>
      <c r="J12" s="187" t="s">
        <v>419</v>
      </c>
      <c r="K12" s="188"/>
      <c r="L12" s="34"/>
      <c r="M12" s="43"/>
      <c r="N12" s="43"/>
      <c r="O12" s="43"/>
      <c r="P12" s="43"/>
      <c r="Q12" s="43"/>
      <c r="R12" s="43"/>
      <c r="S12" s="43"/>
      <c r="T12" s="43"/>
      <c r="U12" s="43"/>
      <c r="V12" s="43"/>
      <c r="W12" s="43"/>
      <c r="X12" s="43"/>
      <c r="Y12" s="43"/>
      <c r="Z12" s="43"/>
    </row>
    <row r="13" spans="1:26" ht="27.95" customHeight="1" x14ac:dyDescent="0.15">
      <c r="A13" s="34"/>
      <c r="B13" s="152" t="s">
        <v>51</v>
      </c>
      <c r="C13" s="153"/>
      <c r="D13" s="153"/>
      <c r="E13" s="49" t="s">
        <v>6</v>
      </c>
      <c r="F13" s="50">
        <v>2</v>
      </c>
      <c r="G13" s="51" t="s">
        <v>40</v>
      </c>
      <c r="H13" s="49" t="s">
        <v>7</v>
      </c>
      <c r="I13" s="50">
        <v>2</v>
      </c>
      <c r="J13" s="169" t="s">
        <v>40</v>
      </c>
      <c r="K13" s="170"/>
      <c r="L13" s="34"/>
      <c r="M13" s="43"/>
      <c r="N13" s="43"/>
      <c r="O13" s="43"/>
      <c r="P13" s="43"/>
      <c r="Q13" s="43"/>
      <c r="R13" s="43"/>
      <c r="S13" s="43"/>
      <c r="T13" s="43"/>
      <c r="U13" s="43"/>
      <c r="V13" s="43"/>
      <c r="W13" s="43"/>
      <c r="X13" s="43"/>
      <c r="Y13" s="43"/>
      <c r="Z13" s="43"/>
    </row>
    <row r="14" spans="1:26" ht="27.95" customHeight="1" x14ac:dyDescent="0.15">
      <c r="A14" s="21"/>
      <c r="B14" s="152" t="s">
        <v>46</v>
      </c>
      <c r="C14" s="153"/>
      <c r="D14" s="154"/>
      <c r="E14" s="155" t="s">
        <v>424</v>
      </c>
      <c r="F14" s="155"/>
      <c r="G14" s="131" t="s">
        <v>50</v>
      </c>
      <c r="H14" s="132"/>
      <c r="I14" s="132"/>
      <c r="J14" s="134" t="s">
        <v>420</v>
      </c>
      <c r="K14" s="135"/>
      <c r="L14" s="21"/>
      <c r="M14" s="43"/>
      <c r="N14" s="43"/>
      <c r="O14" s="43"/>
      <c r="P14" s="43"/>
      <c r="Q14" s="43"/>
      <c r="R14" s="43"/>
      <c r="S14" s="43"/>
      <c r="T14" s="43"/>
      <c r="U14" s="43"/>
      <c r="V14" s="43"/>
      <c r="W14" s="43"/>
      <c r="X14" s="43"/>
      <c r="Y14" s="43"/>
      <c r="Z14" s="43"/>
    </row>
    <row r="15" spans="1:26" ht="27.95" customHeight="1" x14ac:dyDescent="0.15">
      <c r="A15" s="21"/>
      <c r="B15" s="156" t="s">
        <v>49</v>
      </c>
      <c r="C15" s="157"/>
      <c r="D15" s="158"/>
      <c r="E15" s="162" t="s">
        <v>425</v>
      </c>
      <c r="F15" s="163"/>
      <c r="G15" s="166" t="s">
        <v>48</v>
      </c>
      <c r="H15" s="167"/>
      <c r="I15" s="167"/>
      <c r="J15" s="155" t="s">
        <v>426</v>
      </c>
      <c r="K15" s="168"/>
      <c r="L15" s="39"/>
      <c r="M15" s="43"/>
      <c r="N15" s="43"/>
      <c r="O15" s="43"/>
      <c r="P15" s="43"/>
      <c r="Q15" s="43"/>
      <c r="R15" s="43"/>
      <c r="S15" s="43"/>
      <c r="T15" s="43"/>
      <c r="U15" s="43"/>
      <c r="V15" s="43"/>
      <c r="W15" s="43"/>
      <c r="X15" s="43"/>
      <c r="Y15" s="43"/>
      <c r="Z15" s="43"/>
    </row>
    <row r="16" spans="1:26" ht="27.95" customHeight="1" x14ac:dyDescent="0.15">
      <c r="A16" s="21"/>
      <c r="B16" s="159"/>
      <c r="C16" s="160"/>
      <c r="D16" s="161"/>
      <c r="E16" s="164"/>
      <c r="F16" s="165"/>
      <c r="G16" s="166" t="s">
        <v>61</v>
      </c>
      <c r="H16" s="167"/>
      <c r="I16" s="167"/>
      <c r="J16" s="134" t="s">
        <v>421</v>
      </c>
      <c r="K16" s="135"/>
      <c r="L16" s="21"/>
      <c r="M16" s="43"/>
      <c r="N16" s="43"/>
      <c r="O16" s="43"/>
      <c r="P16" s="43"/>
      <c r="Q16" s="43"/>
      <c r="R16" s="43"/>
      <c r="S16" s="43"/>
      <c r="T16" s="43"/>
      <c r="U16" s="43"/>
      <c r="V16" s="43"/>
      <c r="W16" s="43"/>
      <c r="X16" s="43"/>
      <c r="Y16" s="43"/>
      <c r="Z16" s="43"/>
    </row>
    <row r="17" spans="1:26" ht="38.25" customHeight="1" x14ac:dyDescent="0.15">
      <c r="A17" s="21"/>
      <c r="B17" s="131" t="s">
        <v>52</v>
      </c>
      <c r="C17" s="132"/>
      <c r="D17" s="133"/>
      <c r="E17" s="134" t="s">
        <v>422</v>
      </c>
      <c r="F17" s="135"/>
      <c r="G17" s="136" t="s">
        <v>53</v>
      </c>
      <c r="H17" s="137"/>
      <c r="I17" s="137"/>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31" t="s">
        <v>58</v>
      </c>
      <c r="C18" s="132"/>
      <c r="D18" s="133"/>
      <c r="E18" s="138" t="s">
        <v>427</v>
      </c>
      <c r="F18" s="139"/>
      <c r="G18" s="44" t="s">
        <v>56</v>
      </c>
      <c r="H18" s="45">
        <v>2</v>
      </c>
      <c r="I18" s="46" t="s">
        <v>57</v>
      </c>
      <c r="J18" s="132"/>
      <c r="K18" s="140"/>
      <c r="L18" s="24"/>
      <c r="M18" s="43"/>
      <c r="N18" s="43"/>
      <c r="O18" s="43"/>
      <c r="P18" s="43"/>
      <c r="Q18" s="43"/>
      <c r="R18" s="43"/>
      <c r="S18" s="43"/>
      <c r="T18" s="43"/>
      <c r="U18" s="43"/>
      <c r="V18" s="43"/>
      <c r="W18" s="43"/>
      <c r="X18" s="43"/>
      <c r="Y18" s="43"/>
      <c r="Z18" s="43"/>
    </row>
    <row r="19" spans="1:26" ht="27.95" customHeight="1" thickBot="1" x14ac:dyDescent="0.2">
      <c r="A19" s="23"/>
      <c r="B19" s="141" t="s">
        <v>59</v>
      </c>
      <c r="C19" s="142"/>
      <c r="D19" s="143"/>
      <c r="E19" s="61" t="s">
        <v>54</v>
      </c>
      <c r="F19" s="62">
        <v>2.1</v>
      </c>
      <c r="G19" s="63" t="s">
        <v>40</v>
      </c>
      <c r="H19" s="64" t="s">
        <v>55</v>
      </c>
      <c r="I19" s="62">
        <v>6.2</v>
      </c>
      <c r="J19" s="144" t="s">
        <v>40</v>
      </c>
      <c r="K19" s="145"/>
      <c r="L19" s="23"/>
      <c r="M19" s="43"/>
      <c r="N19" s="43"/>
      <c r="O19" s="43"/>
      <c r="P19" s="43"/>
      <c r="Q19" s="43"/>
      <c r="R19" s="43"/>
      <c r="S19" s="43"/>
      <c r="T19" s="43"/>
      <c r="U19" s="43"/>
      <c r="V19" s="43"/>
      <c r="W19" s="43"/>
      <c r="X19" s="43"/>
      <c r="Y19" s="43"/>
      <c r="Z19" s="43"/>
    </row>
    <row r="20" spans="1:26" ht="75.75" customHeight="1" thickTop="1" thickBot="1" x14ac:dyDescent="0.2">
      <c r="A20" s="23"/>
      <c r="B20" s="141" t="s">
        <v>461</v>
      </c>
      <c r="C20" s="142"/>
      <c r="D20" s="142"/>
      <c r="E20" s="206" t="s">
        <v>472</v>
      </c>
      <c r="F20" s="207"/>
      <c r="G20" s="207"/>
      <c r="H20" s="207"/>
      <c r="I20" s="207"/>
      <c r="J20" s="207"/>
      <c r="K20" s="208"/>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6" t="s">
        <v>443</v>
      </c>
      <c r="C24" s="146"/>
      <c r="D24" s="146"/>
      <c r="E24" s="146"/>
      <c r="F24" s="146"/>
      <c r="G24" s="146"/>
      <c r="H24" s="146"/>
      <c r="I24" s="146"/>
      <c r="J24" s="146"/>
      <c r="K24" s="146"/>
      <c r="L24" s="22"/>
      <c r="M24" s="43"/>
      <c r="N24" s="43"/>
      <c r="O24" s="43"/>
      <c r="P24" s="43"/>
      <c r="Q24" s="43"/>
      <c r="R24" s="43"/>
      <c r="S24" s="43"/>
      <c r="T24" s="43"/>
      <c r="U24" s="43"/>
      <c r="V24" s="43"/>
      <c r="W24" s="43"/>
      <c r="X24" s="43"/>
      <c r="Y24" s="43"/>
      <c r="Z24" s="43"/>
    </row>
    <row r="25" spans="1:26" ht="33" customHeight="1" x14ac:dyDescent="0.15">
      <c r="A25" s="21"/>
      <c r="B25" s="147" t="s">
        <v>94</v>
      </c>
      <c r="C25" s="147"/>
      <c r="D25" s="147"/>
      <c r="E25" s="148" t="s">
        <v>421</v>
      </c>
      <c r="F25" s="148"/>
      <c r="G25" s="148"/>
      <c r="H25" s="148"/>
      <c r="I25" s="148"/>
      <c r="J25" s="148"/>
      <c r="K25" s="148"/>
      <c r="L25" s="21"/>
      <c r="M25" s="43"/>
      <c r="N25" s="43"/>
      <c r="O25" s="43"/>
      <c r="P25" s="43"/>
      <c r="Q25" s="43"/>
      <c r="R25" s="43"/>
      <c r="S25" s="43"/>
      <c r="T25" s="43"/>
      <c r="U25" s="43"/>
      <c r="V25" s="43"/>
      <c r="W25" s="43"/>
      <c r="X25" s="43"/>
      <c r="Y25" s="43"/>
      <c r="Z25" s="43"/>
    </row>
    <row r="26" spans="1:26" ht="33" customHeight="1" x14ac:dyDescent="0.15">
      <c r="A26" s="21"/>
      <c r="B26" s="129" t="s">
        <v>95</v>
      </c>
      <c r="C26" s="129"/>
      <c r="D26" s="129"/>
      <c r="E26" s="130"/>
      <c r="F26" s="130"/>
      <c r="G26" s="130"/>
      <c r="H26" s="130"/>
      <c r="I26" s="130"/>
      <c r="J26" s="130"/>
      <c r="K26" s="130"/>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21" t="s">
        <v>444</v>
      </c>
      <c r="C43" s="121"/>
      <c r="D43" s="121"/>
      <c r="E43" s="121"/>
      <c r="F43" s="121"/>
      <c r="G43" s="121"/>
      <c r="H43" s="121"/>
      <c r="I43" s="121"/>
      <c r="J43" s="121"/>
      <c r="K43" s="121"/>
      <c r="L43" s="77"/>
      <c r="M43" s="43"/>
      <c r="N43" s="43"/>
      <c r="O43" s="43"/>
      <c r="P43" s="43"/>
      <c r="Q43" s="43"/>
      <c r="R43" s="43"/>
      <c r="S43" s="43"/>
      <c r="T43" s="43"/>
      <c r="U43" s="43"/>
      <c r="V43" s="43"/>
      <c r="W43" s="43"/>
      <c r="X43" s="43"/>
      <c r="Y43" s="43"/>
      <c r="Z43" s="43"/>
    </row>
    <row r="44" spans="1:26" ht="35.1" customHeight="1" x14ac:dyDescent="0.15">
      <c r="A44" s="21"/>
      <c r="B44" s="121" t="s">
        <v>445</v>
      </c>
      <c r="C44" s="121"/>
      <c r="D44" s="121"/>
      <c r="E44" s="121"/>
      <c r="F44" s="121"/>
      <c r="G44" s="121"/>
      <c r="H44" s="121"/>
      <c r="I44" s="121"/>
      <c r="J44" s="121"/>
      <c r="K44" s="121"/>
      <c r="L44" s="77"/>
      <c r="M44" s="43"/>
      <c r="N44" s="43"/>
      <c r="O44" s="43"/>
      <c r="P44" s="43"/>
      <c r="Q44" s="43"/>
      <c r="R44" s="43"/>
      <c r="S44" s="43"/>
      <c r="T44" s="43"/>
      <c r="U44" s="43"/>
      <c r="V44" s="43"/>
      <c r="W44" s="43"/>
      <c r="X44" s="43"/>
      <c r="Y44" s="43"/>
      <c r="Z44" s="43"/>
    </row>
    <row r="45" spans="1:26" ht="35.1" customHeight="1" x14ac:dyDescent="0.15">
      <c r="A45" s="21"/>
      <c r="B45" s="122" t="s">
        <v>460</v>
      </c>
      <c r="C45" s="122"/>
      <c r="D45" s="122"/>
      <c r="E45" s="122"/>
      <c r="F45" s="122"/>
      <c r="G45" s="122"/>
      <c r="H45" s="122"/>
      <c r="I45" s="122"/>
      <c r="J45" s="122"/>
      <c r="K45" s="122"/>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204" t="s">
        <v>433</v>
      </c>
      <c r="E46" s="205"/>
      <c r="F46" s="125" t="s">
        <v>431</v>
      </c>
      <c r="G46" s="126"/>
      <c r="H46" s="125" t="s">
        <v>432</v>
      </c>
      <c r="I46" s="126"/>
      <c r="J46" s="125" t="s">
        <v>434</v>
      </c>
      <c r="K46" s="126"/>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94" t="s">
        <v>449</v>
      </c>
      <c r="E47" s="195"/>
      <c r="F47" s="196" t="s">
        <v>458</v>
      </c>
      <c r="G47" s="197"/>
      <c r="H47" s="196" t="s">
        <v>457</v>
      </c>
      <c r="I47" s="197"/>
      <c r="J47" s="196" t="s">
        <v>454</v>
      </c>
      <c r="K47" s="198"/>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9" t="s">
        <v>449</v>
      </c>
      <c r="E48" s="200"/>
      <c r="F48" s="201" t="s">
        <v>458</v>
      </c>
      <c r="G48" s="202"/>
      <c r="H48" s="201" t="s">
        <v>452</v>
      </c>
      <c r="I48" s="202"/>
      <c r="J48" s="201" t="s">
        <v>455</v>
      </c>
      <c r="K48" s="203"/>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89" t="s">
        <v>450</v>
      </c>
      <c r="E49" s="190"/>
      <c r="F49" s="191" t="s">
        <v>451</v>
      </c>
      <c r="G49" s="192"/>
      <c r="H49" s="191" t="s">
        <v>453</v>
      </c>
      <c r="I49" s="192"/>
      <c r="J49" s="191" t="s">
        <v>456</v>
      </c>
      <c r="K49" s="193"/>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13"/>
      <c r="E50" s="114"/>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G175" sqref="G175"/>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637</v>
      </c>
      <c r="H75" s="88" t="s">
        <v>636</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209" t="s">
        <v>606</v>
      </c>
      <c r="AK1" s="209"/>
      <c r="AL1" s="209"/>
      <c r="AM1" s="209"/>
      <c r="AN1" s="209"/>
      <c r="AO1" s="209" t="s">
        <v>607</v>
      </c>
      <c r="AP1" s="209"/>
      <c r="AQ1" s="209"/>
      <c r="AR1" s="209"/>
      <c r="AS1" s="209"/>
      <c r="AT1" s="209" t="s">
        <v>608</v>
      </c>
      <c r="AU1" s="209"/>
      <c r="AV1" s="209"/>
      <c r="AW1" s="209"/>
      <c r="AX1" s="209"/>
      <c r="AY1" s="209" t="s">
        <v>609</v>
      </c>
      <c r="AZ1" s="209"/>
      <c r="BA1" s="209"/>
      <c r="BB1" s="209"/>
      <c r="BC1" s="209"/>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210" t="s">
        <v>430</v>
      </c>
      <c r="AK2" s="210" t="s">
        <v>433</v>
      </c>
      <c r="AL2" s="210" t="s">
        <v>431</v>
      </c>
      <c r="AM2" s="210" t="s">
        <v>432</v>
      </c>
      <c r="AN2" s="210" t="s">
        <v>434</v>
      </c>
      <c r="AO2" s="210" t="s">
        <v>430</v>
      </c>
      <c r="AP2" s="210" t="s">
        <v>433</v>
      </c>
      <c r="AQ2" s="210" t="s">
        <v>431</v>
      </c>
      <c r="AR2" s="210" t="s">
        <v>432</v>
      </c>
      <c r="AS2" s="210" t="s">
        <v>434</v>
      </c>
      <c r="AT2" s="210" t="s">
        <v>430</v>
      </c>
      <c r="AU2" s="210" t="s">
        <v>433</v>
      </c>
      <c r="AV2" s="210" t="s">
        <v>431</v>
      </c>
      <c r="AW2" s="210" t="s">
        <v>432</v>
      </c>
      <c r="AX2" s="210" t="s">
        <v>434</v>
      </c>
      <c r="AY2" s="210" t="s">
        <v>430</v>
      </c>
      <c r="AZ2" s="210" t="s">
        <v>433</v>
      </c>
      <c r="BA2" s="210" t="s">
        <v>431</v>
      </c>
      <c r="BB2" s="210" t="s">
        <v>432</v>
      </c>
      <c r="BC2" s="210" t="s">
        <v>434</v>
      </c>
    </row>
    <row r="3" spans="1:55" ht="13.5" customHeight="1" x14ac:dyDescent="0.15">
      <c r="A3" s="71" t="str">
        <f>①会場条件に係るヒアリングシート!C2</f>
        <v>F074</v>
      </c>
      <c r="B3" s="71" t="str">
        <f>①会場条件に係るヒアリングシート!E2</f>
        <v>演劇分野</v>
      </c>
      <c r="C3" s="71" t="str">
        <f>①会場条件に係るヒアリングシート!G2</f>
        <v>演劇</v>
      </c>
      <c r="D3" s="71" t="str">
        <f>①会場条件に係るヒアリングシート!I2</f>
        <v>Ｂ区分</v>
      </c>
      <c r="E3" s="71" t="str">
        <f>①会場条件に係るヒアリングシート!K2</f>
        <v>F</v>
      </c>
      <c r="F3" s="71" t="str">
        <f>①会場条件に係るヒアリングシート!C3</f>
        <v>劇団芸優座</v>
      </c>
      <c r="G3" s="71" t="str">
        <f>①会場条件に係るヒアリングシート!H3</f>
        <v>株式会社劇団芸優座</v>
      </c>
      <c r="H3" s="71" t="str">
        <f>①会場条件に係るヒアリングシート!E9</f>
        <v>制限なし</v>
      </c>
      <c r="I3" s="71">
        <f>①会場条件に係るヒアリングシート!J9</f>
        <v>75</v>
      </c>
      <c r="J3" s="71">
        <f>①会場条件に係るヒアリングシート!F10</f>
        <v>7.2</v>
      </c>
      <c r="K3" s="71">
        <f>①会場条件に係るヒアリングシート!I10</f>
        <v>5</v>
      </c>
      <c r="L3" s="71">
        <f>①会場条件に係るヒアリングシート!F11</f>
        <v>4</v>
      </c>
      <c r="M3" s="71" t="str">
        <f>①会場条件に係るヒアリングシート!F12</f>
        <v>条件が合えば可</v>
      </c>
      <c r="N3" s="71" t="str">
        <f>①会場条件に係るヒアリングシート!J12</f>
        <v>可</v>
      </c>
      <c r="O3" s="71">
        <f>①会場条件に係るヒアリングシート!F13</f>
        <v>2</v>
      </c>
      <c r="P3" s="71">
        <f>①会場条件に係るヒアリングシート!I13</f>
        <v>2</v>
      </c>
      <c r="Q3" s="71" t="str">
        <f>①会場条件に係るヒアリングシート!E14</f>
        <v>7割程度必要</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必須</v>
      </c>
      <c r="W3" s="71">
        <f>①会場条件に係るヒアリングシート!J17</f>
        <v>10</v>
      </c>
      <c r="X3" s="71" t="str">
        <f>①会場条件に係るヒアリングシート!E18</f>
        <v>中型トラック</v>
      </c>
      <c r="Y3" s="71">
        <f>①会場条件に係るヒアリングシート!H18</f>
        <v>3</v>
      </c>
      <c r="Z3" s="71">
        <f>①会場条件に係るヒアリングシート!F19</f>
        <v>2.2000000000000002</v>
      </c>
      <c r="AA3" s="71">
        <f>①会場条件に係るヒアリングシート!I19</f>
        <v>6.2</v>
      </c>
      <c r="AB3" s="71" t="str">
        <f>①会場条件に係るヒアリングシート!E20</f>
        <v>搬入車両は２tトラック１台・バン２台です</v>
      </c>
      <c r="AC3" s="71" t="str">
        <f>①会場条件に係るヒアリングシート!E25</f>
        <v>不要</v>
      </c>
      <c r="AD3" s="71">
        <f>①会場条件に係るヒアリングシート!E26</f>
        <v>0</v>
      </c>
      <c r="AE3" s="71" t="str">
        <f>①会場条件に係るヒアリングシート!C33</f>
        <v>舞台袖スペースがあるかないか</v>
      </c>
      <c r="AF3" s="71" t="str">
        <f>①会場条件に係るヒアリングシート!C34</f>
        <v>配電盤から舞台までの距離</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鑑賞対象となる児童・生徒全員</v>
      </c>
      <c r="AK3" s="90" t="str">
        <f>①会場条件に係るヒアリングシート!D47</f>
        <v>１０分程度</v>
      </c>
      <c r="AL3" s="90" t="str">
        <f>①会場条件に係るヒアリングシート!F47</f>
        <v>ワークショップ実施後、時間外に各自（休み時間や自宅での個人練習等を想定）</v>
      </c>
      <c r="AM3" s="90" t="str">
        <f>①会場条件に係るヒアリングシート!H47</f>
        <v>歌の練習(「お掃除の歌」)</v>
      </c>
      <c r="AN3" s="90" t="str">
        <f>①会場条件に係るヒアリングシート!J47</f>
        <v>楽譜をご配布下さい(CDも各校にお送りします)。</v>
      </c>
      <c r="AO3" s="90" t="str">
        <f>①会場条件に係るヒアリングシート!C48</f>
        <v>共演、参加又は体験対象となる児童・生徒</v>
      </c>
      <c r="AP3" s="90" t="str">
        <f>①会場条件に係るヒアリングシート!D48</f>
        <v>１０分程度</v>
      </c>
      <c r="AQ3" s="90" t="str">
        <f>①会場条件に係るヒアリングシート!F48</f>
        <v>ワークショップ実施後、時間外に各自（休み時間や自宅での個人練習等を想定）</v>
      </c>
      <c r="AR3" s="90" t="str">
        <f>①会場条件に係るヒアリングシート!H48</f>
        <v>セリフの練習(ワークショップ実施時に出演台本を配布)</v>
      </c>
      <c r="AS3" s="90" t="str">
        <f>①会場条件に係るヒアリングシート!J48</f>
        <v>基本的に共演は一部の児童・生徒のみ授業を抜けてのご参加ですが、人数に応じてお稽古の一部に参加したり、学年・クラス等全体での共演も可能です。</v>
      </c>
      <c r="AT3" s="90" t="str">
        <f>①会場条件に係るヒアリングシート!C49</f>
        <v>共演、参加又は体験対象となる児童・生徒</v>
      </c>
      <c r="AU3" s="90" t="str">
        <f>①会場条件に係るヒアリングシート!D49</f>
        <v>４５～５０分程度</v>
      </c>
      <c r="AV3" s="90" t="str">
        <f>①会場条件に係るヒアリングシート!F49</f>
        <v>本公演前の１時限</v>
      </c>
      <c r="AW3" s="90" t="str">
        <f>①会場条件に係るヒアリングシート!H49</f>
        <v>共演部分のリハーサル</v>
      </c>
      <c r="AX3" s="90" t="str">
        <f>①会場条件に係るヒアリングシート!J49</f>
        <v>共演を行う全児童・生徒のご参加が必須となり、授業を抜ける必要があります。</v>
      </c>
      <c r="AY3" s="90" t="str">
        <f>①会場条件に係るヒアリングシート!C50</f>
        <v>共演、参加又は体験対象となる児童・生徒</v>
      </c>
      <c r="AZ3" s="90" t="str">
        <f>①会場条件に係るヒアリングシート!D50</f>
        <v>３０分程度</v>
      </c>
      <c r="BA3" s="90" t="str">
        <f>①会場条件に係るヒアリングシート!F50</f>
        <v>本公演の開演直前</v>
      </c>
      <c r="BB3" s="90" t="str">
        <f>①会場条件に係るヒアリングシート!H50</f>
        <v>共演を行う児童・生徒の衣装着付けとメイク</v>
      </c>
      <c r="BC3" s="90" t="str">
        <f>①会場条件に係るヒアリングシート!J50</f>
        <v>リハーサル終了後、開演前にご集合いただきます(メイクは必須ではありません)。</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2024-12-04T01:57:38Z</cp:lastPrinted>
  <dcterms:created xsi:type="dcterms:W3CDTF">2017-09-27T00:12:11Z</dcterms:created>
  <dcterms:modified xsi:type="dcterms:W3CDTF">2024-12-06T04:41:20Z</dcterms:modified>
</cp:coreProperties>
</file>