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1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<sst xmlns="http://schemas.openxmlformats.org/spreadsheetml/2006/main" count="1473" uniqueCount="630">
  <si>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</si>
  <si>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</si>
  <si>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</si>
  <si>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</si>
  <si>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</si>
  <si>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</si>
  <si>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</si>
  <si>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</si>
  <si>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</si>
  <si>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</si>
  <si>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</si>
  <si>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</si>
  <si>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</si>
  <si>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</si>
  <si>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</si>
  <si>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</si>
  <si>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</si>
  <si>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</si>
  <si>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</si>
  <si>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</si>
  <si>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</si>
  <si>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</si>
  <si>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</si>
  <si>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</si>
  <si>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</si>
  <si>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</si>
  <si>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</si>
  <si>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</si>
  <si>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</si>
  <si>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</si>
  <si>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</si>
  <si>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</si>
  <si>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</si>
  <si>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</si>
  <si>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</si>
  <si>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</si>
  <si>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</si>
  <si>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</si>
  <si>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</si>
  <si>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</si>
  <si>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</si>
  <si>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</si>
  <si>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</si>
  <si>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</si>
  <si>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</si>
  <si>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</si>
  <si>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</si>
  <si>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</si>
  <si>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</si>
  <si>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</si>
  <si>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</si>
  <si>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</si>
  <si>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</si>
  <si>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</si>
  <si>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</si>
  <si>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</si>
  <si>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</si>
  <si>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</si>
  <si>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</si>
  <si>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</si>
  <si>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</si>
  <si>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</si>
  <si>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</si>
  <si>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</si>
  <si>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</si>
  <si>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</si>
  <si>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</si>
  <si>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</si>
  <si>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</si>
  <si>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</si>
  <si>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</si>
  <si>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</si>
  <si>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</si>
  <si>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</si>
  <si>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</si>
  <si>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</si>
  <si>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</si>
  <si>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</si>
  <si>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</si>
  <si>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</si>
  <si>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</si>
  <si>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</si>
  <si>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</si>
  <si>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</si>
  <si>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</si>
  <si>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</si>
  <si>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</si>
  <si>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</si>
  <si>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</si>
  <si>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</si>
  <si>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</si>
  <si>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</si>
  <si>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</si>
  <si>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</si>
  <si>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</si>
  <si>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</si>
  <si>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</si>
  <si>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</si>
  <si>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</si>
  <si>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</si>
  <si>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</si>
  <si>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</si>
  <si>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</si>
  <si>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</si>
  <si>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</si>
  <si>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</si>
  <si>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</si>
  <si>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</si>
  <si>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</si>
  <si>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</si>
  <si>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</si>
  <si>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</si>
  <si>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</si>
  <si>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</si>
  <si>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</si>
  <si>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</si>
  <si>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</si>
  <si>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</si>
  <si>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</si>
  <si>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</si>
  <si>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</si>
  <si>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</si>
  <si>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</si>
  <si>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</si>
  <si>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</si>
  <si>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</si>
  <si>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</si>
  <si>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</si>
  <si>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</si>
  <si>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</si>
  <si>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</si>
  <si>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</si>
  <si>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</si>
  <si>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</si>
  <si>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</si>
  <si>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</si>
  <si>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</si>
  <si>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</si>
  <si>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</si>
  <si>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</si>
  <si>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</si>
  <si>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</si>
  <si>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</si>
  <si>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</si>
  <si>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</si>
  <si>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</si>
  <si>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</si>
  <si>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</si>
  <si>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</si>
  <si>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</si>
  <si>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</si>
  <si>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</si>
  <si>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</si>
  <si>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</si>
  <si>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</si>
  <si>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</si>
  <si>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</si>
  <si>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</si>
  <si>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</si>
  <si>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</si>
  <si>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</si>
  <si>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</si>
  <si>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</si>
  <si>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</si>
  <si>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</si>
  <si>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</si>
  <si>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</si>
  <si>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</si>
  <si>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</si>
  <si>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</si>
  <si>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</si>
  <si>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</si>
  <si>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</si>
  <si>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</si>
  <si>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</si>
  <si>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</si>
  <si>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</si>
  <si>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</si>
  <si>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</si>
  <si>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</si>
  <si>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</si>
  <si>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</si>
  <si>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</si>
  <si>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</si>
  <si>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</si>
  <si>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</si>
  <si>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</si>
  <si>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</si>
  <si>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</si>
  <si>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</si>
  <si>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</si>
  <si>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</si>
  <si>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</si>
  <si>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</si>
  <si>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</si>
  <si>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</si>
  <si>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</si>
  <si>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</si>
  <si>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</si>
  <si>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</si>
  <si>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</si>
  <si>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</si>
  <si>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</si>
  <si>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</si>
  <si>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</si>
  <si>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</si>
  <si>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</si>
  <si>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</si>
  <si>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</si>
  <si>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</si>
  <si>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</si>
  <si>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</si>
  <si>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</si>
  <si>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</si>
  <si>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</si>
  <si>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</si>
  <si>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</si>
  <si>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</si>
  <si>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</si>
  <si>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</si>
  <si>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</si>
  <si>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</si>
  <si>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</si>
  <si>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</si>
  <si>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</si>
  <si>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</si>
  <si>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</si>
  <si>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</si>
  <si>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</si>
  <si>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</si>
  <si>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</si>
  <si>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</si>
  <si>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</si>
  <si>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</si>
  <si>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</si>
  <si>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</si>
  <si>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</si>
  <si>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</si>
  <si>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</si>
  <si>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</si>
  <si>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</si>
  <si>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</si>
  <si>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</si>
  <si>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</si>
  <si>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</si>
  <si>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</si>
  <si>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</si>
  <si>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</si>
  <si>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</si>
  <si>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</si>
  <si>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</si>
  <si>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</si>
  <si>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</si>
  <si>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</si>
  <si>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</si>
  <si>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</si>
  <si>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</si>
  <si>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</si>
  <si>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</si>
  <si>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</si>
  <si>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</si>
  <si>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</si>
  <si>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</si>
  <si>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</si>
  <si>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</si>
  <si>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</si>
  <si>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</si>
  <si>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</si>
  <si>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</si>
  <si>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</si>
  <si>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</si>
  <si>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</si>
  <si>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</si>
  <si>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</si>
  <si>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</si>
  <si>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</si>
  <si>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</si>
  <si>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</si>
  <si>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</si>
  <si>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</si>
  <si>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</si>
  <si>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</si>
  <si>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</si>
  <si>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</si>
  <si>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</si>
  <si>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</si>
  <si>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</si>
  <si>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</si>
  <si>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</si>
  <si>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</si>
  <si>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</si>
  <si>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</si>
  <si>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</si>
  <si>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</si>
  <si>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</si>
  <si>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</si>
  <si>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</si>
  <si>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</si>
  <si>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</si>
  <si>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</si>
  <si>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</si>
  <si>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</si>
  <si>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</si>
  <si>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</si>
  <si>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</si>
  <si>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</si>
  <si>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</si>
  <si>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</si>
  <si>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</si>
  <si>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</si>
  <si>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</si>
  <si>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</si>
  <si>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</si>
  <si>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</si>
  <si>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</si>
  <si>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</si>
  <si>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</si>
  <si>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</si>
  <si>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</si>
  <si>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</si>
  <si>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</si>
  <si>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</si>
  <si>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</si>
  <si>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</si>
  <si>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</si>
  <si>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</si>
  <si>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</si>
  <si>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</si>
  <si>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</si>
  <si>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</si>
  <si>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</si>
  <si>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</si>
  <si>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</si>
  <si>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</si>
  <si>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</si>
  <si>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</si>
  <si>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</si>
  <si>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</si>
  <si>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</si>
  <si>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</si>
  <si>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</si>
  <si>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</si>
  <si>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</si>
  <si>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</si>
  <si>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</si>
  <si>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</si>
  <si>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</si>
  <si>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</si>
  <si>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</si>
  <si>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</si>
  <si>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</si>
  <si>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</si>
  <si>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</si>
  <si>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</si>
  <si>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</si>
  <si>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</si>
  <si>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</si>
  <si>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</si>
  <si>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</si>
  <si>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</si>
  <si>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</si>
  <si>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</si>
  <si>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</si>
  <si>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</si>
  <si>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</si>
  <si>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</si>
  <si>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</si>
  <si>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</si>
  <si>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</si>
  <si>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</si>
  <si>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</si>
  <si>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</si>
  <si>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</si>
  <si>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</si>
  <si>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</si>
  <si>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</si>
  <si>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</si>
  <si>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</si>
  <si>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</si>
  <si>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</si>
  <si>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</si>
  <si>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</si>
  <si>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</si>
  <si>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</si>
  <si>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</si>
  <si>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</si>
  <si>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</si>
  <si>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</si>
  <si>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</si>
  <si>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</si>
  <si>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</si>
  <si>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</si>
  <si>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</si>
  <si>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</si>
  <si>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</si>
  <si>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</si>
  <si>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</si>
  <si>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</si>
  <si>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</si>
  <si>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</si>
  <si>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</si>
  <si>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</si>
  <si>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</si>
  <si>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</si>
  <si>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</si>
  <si>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</si>
  <si>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</si>
  <si>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</si>
  <si>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</si>
  <si>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</si>
  <si>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</si>
  <si>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</si>
  <si>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</si>
  <si>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</si>
  <si>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</si>
  <si>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</si>
  <si>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</si>
  <si>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</si>
  <si>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</si>
  <si>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</si>
  <si>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</si>
  <si>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</si>
  <si>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</si>
  <si>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</si>
  <si>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</si>
  <si>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</si>
  <si>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</si>
  <si>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</si>
  <si>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</si>
  <si>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</si>
  <si>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</si>
  <si>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</si>
  <si>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</si>
  <si>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</si>
  <si>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</si>
  <si>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</si>
  <si>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</si>
  <si>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</si>
  <si>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</si>
  <si>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</si>
  <si>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</si>
  <si>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</si>
  <si>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</si>
  <si>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</si>
  <si>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</si>
  <si>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</si>
  <si>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</si>
  <si>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</si>
  <si>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</si>
  <si>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</si>
  <si>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</si>
  <si>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</si>
  <si>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</si>
  <si>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</si>
  <si>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</si>
  <si>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</si>
  <si>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</si>
  <si>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</si>
  <si>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</si>
  <si>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</si>
  <si>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</si>
  <si>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</si>
  <si>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</si>
  <si>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</si>
  <si>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</si>
  <si>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</si>
  <si>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</si>
  <si>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</si>
  <si>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</si>
  <si>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</si>
  <si>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</si>
  <si>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</si>
  <si>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</si>
  <si>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</si>
  <si>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</si>
  <si>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</si>
  <si>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</si>
  <si>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</si>
  <si>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</si>
  <si>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</si>
  <si>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</si>
  <si>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</si>
  <si>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</si>
  <si>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</si>
  <si>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</si>
  <si>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</si>
  <si>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</si>
  <si>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</si>
  <si>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</si>
  <si>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</si>
  <si>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</si>
  <si>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</si>
  <si>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</si>
  <si>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</si>
  <si>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</si>
  <si>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</si>
  <si>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</si>
  <si>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</si>
  <si>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</si>
  <si>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</si>
  <si>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</si>
  <si>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</si>
  <si>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</si>
  <si>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</si>
  <si>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</si>
  <si>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</si>
  <si>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</si>
  <si>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</si>
  <si>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</si>
  <si>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</si>
  <si>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</si>
  <si>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</si>
  <si>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</si>
  <si>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</si>
  <si>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</si>
  <si>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</si>
  <si>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</si>
  <si>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</si>
  <si>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</si>
  <si>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</si>
  <si>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</si>
  <si>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</si>
  <si>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</si>
  <si>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</si>
  <si>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</si>
  <si>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</si>
  <si>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</si>
  <si>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</si>
  <si>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</si>
  <si>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</si>
  <si>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</si>
  <si>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</si>
  <si>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</si>
  <si>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</si>
  <si>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</si>
  <si>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</si>
  <si>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</si>
  <si>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</si>
  <si>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</si>
  <si>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</si>
  <si>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</si>
  <si>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</si>
  <si>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</si>
  <si>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</si>
  <si>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</si>
  <si>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</si>
  <si>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</si>
  <si>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</si>
  <si>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</si>
  <si>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</si>
  <si>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</si>
  <si>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</si>
  <si>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</si>
  <si>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</si>
  <si>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</si>
  <si>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</si>
  <si>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</si>
  <si>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</si>
  <si>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</si>
  <si>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</si>
  <si>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</si>
  <si>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</si>
  <si>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</si>
  <si>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</si>
  <si>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</si>
  <si>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</si>
  <si>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</si>
  <si>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</si>
  <si>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</si>
  <si>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</si>
  <si>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</si>
  <si>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</si>
  <si>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</si>
  <si>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</si>
  <si>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</si>
  <si>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</si>
  <si>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</si>
  <si>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</si>
  <si>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</si>
  <si>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</si>
  <si>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</si>
  <si>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</si>
  <si>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</si>
  <si>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</si>
  <si>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</si>
  <si>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</si>
  <si>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</si>
  <si>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</si>
  <si>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</si>
  <si>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</si>
  <si>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</si>
  <si>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</si>
  <si>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</si>
  <si>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</si>
  <si>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</si>
  <si>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</si>
  <si>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</si>
  <si>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</si>
  <si>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</si>
  <si>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</si>
  <si>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</si>
  <si>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</si>
  <si>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</si>
  <si>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</si>
  <si>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</si>
  <si>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</si>
  <si>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</si>
  <si>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</si>
  <si>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</si>
  <si>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</si>
  <si>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</si>
  <si>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</si>
  <si>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</si>
  <si>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4,5</t>
    <phoneticPr fontId="1"/>
  </si>
  <si>
    <t>可</t>
  </si>
  <si>
    <t>不可</t>
  </si>
  <si>
    <t>1,8</t>
    <phoneticPr fontId="1"/>
  </si>
  <si>
    <t>5割程度必要</t>
  </si>
  <si>
    <t>使わない</t>
  </si>
  <si>
    <t>応相談</t>
  </si>
  <si>
    <t>ハイエース</t>
  </si>
  <si>
    <t>1,88</t>
    <phoneticPr fontId="1"/>
  </si>
  <si>
    <t>5,38</t>
    <phoneticPr fontId="1"/>
  </si>
  <si>
    <t>体育館のフロアに円形舞台を設置し、通路をつないで袖を立てて公演を行います。
舞台は直径4,5ｍ通路袖を含めて奥域10ｍ程度。客席を含めると、10~17ｍのフロア横幅必要です。</t>
    <rPh sb="0" eb="3">
      <t>タイイクカン</t>
    </rPh>
    <rPh sb="8" eb="12">
      <t>エンケイブタイ</t>
    </rPh>
    <rPh sb="13" eb="15">
      <t>セッチ</t>
    </rPh>
    <rPh sb="17" eb="19">
      <t>ツウロ</t>
    </rPh>
    <rPh sb="24" eb="25">
      <t>ソデ</t>
    </rPh>
    <rPh sb="26" eb="27">
      <t>タ</t>
    </rPh>
    <rPh sb="29" eb="31">
      <t>コウエン</t>
    </rPh>
    <rPh sb="32" eb="33">
      <t>オコナ</t>
    </rPh>
    <rPh sb="38" eb="40">
      <t>ブタイ</t>
    </rPh>
    <rPh sb="41" eb="43">
      <t>チョッケイ</t>
    </rPh>
    <rPh sb="47" eb="49">
      <t>ツウロ</t>
    </rPh>
    <rPh sb="49" eb="50">
      <t>ソデ</t>
    </rPh>
    <rPh sb="51" eb="52">
      <t>フク</t>
    </rPh>
    <rPh sb="54" eb="55">
      <t>オク</t>
    </rPh>
    <rPh sb="55" eb="56">
      <t>イキ</t>
    </rPh>
    <rPh sb="59" eb="61">
      <t>テイド</t>
    </rPh>
    <rPh sb="62" eb="64">
      <t>キャクセキ</t>
    </rPh>
    <rPh sb="65" eb="66">
      <t>フク</t>
    </rPh>
    <rPh sb="80" eb="82">
      <t>ヨコハバ</t>
    </rPh>
    <rPh sb="82" eb="84">
      <t>ヒツヨウ</t>
    </rPh>
    <phoneticPr fontId="1"/>
  </si>
  <si>
    <t>不要</t>
  </si>
  <si>
    <t>きのこ帽子を一人ずつ動画を見て作る。</t>
    <rPh sb="3" eb="5">
      <t>ボウシ</t>
    </rPh>
    <rPh sb="6" eb="8">
      <t>ヒトリ</t>
    </rPh>
    <rPh sb="10" eb="12">
      <t>ドウガ</t>
    </rPh>
    <rPh sb="13" eb="14">
      <t>ミ</t>
    </rPh>
    <rPh sb="15" eb="16">
      <t>ツク</t>
    </rPh>
    <phoneticPr fontId="1"/>
  </si>
  <si>
    <t>ワークショップ終了後、本公演まで。</t>
    <rPh sb="7" eb="9">
      <t>シュウリョウ</t>
    </rPh>
    <rPh sb="9" eb="10">
      <t>ゴ</t>
    </rPh>
    <rPh sb="11" eb="14">
      <t>ホンコウエン</t>
    </rPh>
    <phoneticPr fontId="1"/>
  </si>
  <si>
    <t>30分程度</t>
    <rPh sb="2" eb="3">
      <t>フン</t>
    </rPh>
    <rPh sb="3" eb="5">
      <t>テイド</t>
    </rPh>
    <phoneticPr fontId="1"/>
  </si>
  <si>
    <t>クラフト用紙とDVDをお渡しします。</t>
    <rPh sb="4" eb="6">
      <t>ヨウシ</t>
    </rPh>
    <rPh sb="12" eb="13">
      <t>ワタ</t>
    </rPh>
    <phoneticPr fontId="1"/>
  </si>
  <si>
    <t>会場は人数によって横幅10m～17ｍ、長さ13ｍ～20m必要です</t>
    <rPh sb="0" eb="2">
      <t>カイジョウ</t>
    </rPh>
    <rPh sb="3" eb="5">
      <t>ニンズウ</t>
    </rPh>
    <rPh sb="9" eb="11">
      <t>ヨコハバ</t>
    </rPh>
    <rPh sb="19" eb="20">
      <t>ナガ</t>
    </rPh>
    <rPh sb="28" eb="3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</si>
</sst>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675981"/>
          <a:ext cx="7766731" cy="8868813"/>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12</xdr:col>
      <xdr:colOff>83343</xdr:colOff>
      <xdr:row>69</xdr:row>
      <xdr:rowOff>85235</xdr:rowOff>
    </xdr:from>
    <xdr:to>
      <xdr:col>21</xdr:col>
      <xdr:colOff>373857</xdr:colOff>
      <xdr:row>78</xdr:row>
      <xdr:rowOff>61044</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8822531" y="22826173"/>
          <a:ext cx="5219701"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345281</xdr:colOff>
      <xdr:row>94</xdr:row>
      <xdr:rowOff>173411</xdr:rowOff>
    </xdr:from>
    <xdr:to>
      <xdr:col>10</xdr:col>
      <xdr:colOff>642937</xdr:colOff>
      <xdr:row>95</xdr:row>
      <xdr:rowOff>234816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547687" y="28974630"/>
          <a:ext cx="7798594"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１７　　ｍ</a:t>
            </a:r>
          </a:p>
        </xdr:txBody>
      </xdr:sp>
    </xdr:grpSp>
    <xdr:clientData/>
  </xdr:twoCellAnchor>
  <xdr:twoCellAnchor>
    <xdr:from>
      <xdr:col>10</xdr:col>
      <xdr:colOff>97136</xdr:colOff>
      <xdr:row>68</xdr:row>
      <xdr:rowOff>49243</xdr:rowOff>
    </xdr:from>
    <xdr:to>
      <xdr:col>11</xdr:col>
      <xdr:colOff>98295</xdr:colOff>
      <xdr:row>93</xdr:row>
      <xdr:rowOff>202405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7800480" y="22754462"/>
          <a:ext cx="834596" cy="6011037"/>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２０　　ｍ</a:t>
            </a:r>
          </a:p>
        </xdr:txBody>
      </xdr:sp>
    </xdr:grpSp>
    <xdr:clientData/>
  </xdr:twoCellAnchor>
  <xdr:twoCellAnchor>
    <xdr:from>
      <xdr:col>7</xdr:col>
      <xdr:colOff>655885</xdr:colOff>
      <xdr:row>74</xdr:row>
      <xdr:rowOff>96290</xdr:rowOff>
    </xdr:from>
    <xdr:to>
      <xdr:col>10</xdr:col>
      <xdr:colOff>190503</xdr:colOff>
      <xdr:row>83</xdr:row>
      <xdr:rowOff>59531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rot="16200000">
          <a:off x="5870824" y="24015945"/>
          <a:ext cx="2011116" cy="20349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513202"/>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654843</xdr:colOff>
      <xdr:row>72</xdr:row>
      <xdr:rowOff>83343</xdr:rowOff>
    </xdr:from>
    <xdr:to>
      <xdr:col>5</xdr:col>
      <xdr:colOff>393127</xdr:colOff>
      <xdr:row>83</xdr:row>
      <xdr:rowOff>11909</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rot="5400000">
          <a:off x="1583639" y="23645704"/>
          <a:ext cx="2452691" cy="223859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13</xdr:col>
      <xdr:colOff>423008</xdr:colOff>
      <xdr:row>80</xdr:row>
      <xdr:rowOff>56611</xdr:rowOff>
    </xdr:from>
    <xdr:to>
      <xdr:col>22</xdr:col>
      <xdr:colOff>191173</xdr:colOff>
      <xdr:row>84</xdr:row>
      <xdr:rowOff>188800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9709883" y="25369299"/>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23</xdr:col>
      <xdr:colOff>36737</xdr:colOff>
      <xdr:row>68</xdr:row>
      <xdr:rowOff>50927</xdr:rowOff>
    </xdr:from>
    <xdr:to>
      <xdr:col>24</xdr:col>
      <xdr:colOff>369362</xdr:colOff>
      <xdr:row>70</xdr:row>
      <xdr:rowOff>212350</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14800487" y="22756146"/>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506300"/>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506300"/>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506300"/>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666751</xdr:colOff>
      <xdr:row>77</xdr:row>
      <xdr:rowOff>66721</xdr:rowOff>
    </xdr:from>
    <xdr:to>
      <xdr:col>7</xdr:col>
      <xdr:colOff>381001</xdr:colOff>
      <xdr:row>79</xdr:row>
      <xdr:rowOff>57265</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4202907" y="24915065"/>
          <a:ext cx="1381125" cy="466794"/>
          <a:chOff x="1076477" y="14841728"/>
          <a:chExt cx="4160761" cy="528864"/>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2511222" y="14841728"/>
            <a:ext cx="1339092" cy="52886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４、５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2069135"/>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666118"/>
          <a:ext cx="4634486" cy="22770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240184"/>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12</xdr:col>
      <xdr:colOff>104011</xdr:colOff>
      <xdr:row>69</xdr:row>
      <xdr:rowOff>68234</xdr:rowOff>
    </xdr:from>
    <xdr:to>
      <xdr:col>14</xdr:col>
      <xdr:colOff>226218</xdr:colOff>
      <xdr:row>79</xdr:row>
      <xdr:rowOff>78625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8843199" y="22809172"/>
          <a:ext cx="1217582"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12</xdr:col>
      <xdr:colOff>302597</xdr:colOff>
      <xdr:row>61</xdr:row>
      <xdr:rowOff>205435</xdr:rowOff>
    </xdr:from>
    <xdr:to>
      <xdr:col>14</xdr:col>
      <xdr:colOff>202406</xdr:colOff>
      <xdr:row>72</xdr:row>
      <xdr:rowOff>69863</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9041785" y="21100904"/>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645438"/>
          <a:ext cx="1686408" cy="27637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655100"/>
          <a:ext cx="1692759" cy="26367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621018</xdr:colOff>
      <xdr:row>81</xdr:row>
      <xdr:rowOff>224317</xdr:rowOff>
    </xdr:from>
    <xdr:to>
      <xdr:col>8</xdr:col>
      <xdr:colOff>421378</xdr:colOff>
      <xdr:row>88</xdr:row>
      <xdr:rowOff>178593</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3323737" y="25727505"/>
          <a:ext cx="3134110" cy="162115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6</xdr:col>
      <xdr:colOff>270399</xdr:colOff>
      <xdr:row>75</xdr:row>
      <xdr:rowOff>88948</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4639993" y="2425863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舞台</a:t>
          </a:r>
        </a:p>
      </xdr:txBody>
    </xdr:sp>
    <xdr:clientData/>
  </xdr:oneCellAnchor>
  <xdr:oneCellAnchor>
    <xdr:from>
      <xdr:col>7</xdr:col>
      <xdr:colOff>177948</xdr:colOff>
      <xdr:row>68</xdr:row>
      <xdr:rowOff>171554</xdr:rowOff>
    </xdr:from>
    <xdr:ext cx="723275"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5380979" y="22674367"/>
          <a:ext cx="7232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舞台袖</a:t>
          </a:r>
        </a:p>
      </xdr:txBody>
    </xdr:sp>
    <xdr:clientData/>
  </xdr:oneCellAnchor>
  <xdr:twoCellAnchor>
    <xdr:from>
      <xdr:col>8</xdr:col>
      <xdr:colOff>71438</xdr:colOff>
      <xdr:row>72</xdr:row>
      <xdr:rowOff>83342</xdr:rowOff>
    </xdr:from>
    <xdr:to>
      <xdr:col>9</xdr:col>
      <xdr:colOff>130969</xdr:colOff>
      <xdr:row>73</xdr:row>
      <xdr:rowOff>226217</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flipV="1">
          <a:off x="6107907" y="23538655"/>
          <a:ext cx="892968" cy="3810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47624</xdr:colOff>
      <xdr:row>72</xdr:row>
      <xdr:rowOff>142874</xdr:rowOff>
    </xdr:from>
    <xdr:to>
      <xdr:col>10</xdr:col>
      <xdr:colOff>130968</xdr:colOff>
      <xdr:row>73</xdr:row>
      <xdr:rowOff>214311</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flipV="1">
          <a:off x="6917530" y="23598187"/>
          <a:ext cx="916782" cy="3095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250031</xdr:colOff>
      <xdr:row>70</xdr:row>
      <xdr:rowOff>142874</xdr:rowOff>
    </xdr:from>
    <xdr:to>
      <xdr:col>7</xdr:col>
      <xdr:colOff>345282</xdr:colOff>
      <xdr:row>75</xdr:row>
      <xdr:rowOff>-1</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4619625" y="23121937"/>
          <a:ext cx="928688" cy="10477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559594</xdr:colOff>
      <xdr:row>70</xdr:row>
      <xdr:rowOff>202405</xdr:rowOff>
    </xdr:from>
    <xdr:to>
      <xdr:col>7</xdr:col>
      <xdr:colOff>607219</xdr:colOff>
      <xdr:row>74</xdr:row>
      <xdr:rowOff>226218</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4929188" y="23181468"/>
          <a:ext cx="881062" cy="97631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611071</xdr:colOff>
      <xdr:row>71</xdr:row>
      <xdr:rowOff>2117</xdr:rowOff>
    </xdr:from>
    <xdr:to>
      <xdr:col>8</xdr:col>
      <xdr:colOff>500062</xdr:colOff>
      <xdr:row>71</xdr:row>
      <xdr:rowOff>178593</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flipH="1" flipV="1">
          <a:off x="5814102" y="23219305"/>
          <a:ext cx="722429" cy="1764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713339</xdr:colOff>
      <xdr:row>74</xdr:row>
      <xdr:rowOff>226219</xdr:rowOff>
    </xdr:from>
    <xdr:to>
      <xdr:col>7</xdr:col>
      <xdr:colOff>392905</xdr:colOff>
      <xdr:row>80</xdr:row>
      <xdr:rowOff>129934</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4249495" y="24157782"/>
          <a:ext cx="1346441" cy="1284840"/>
        </a:xfrm>
        <a:prstGeom prst="ellipse">
          <a:avLst/>
        </a:prstGeom>
        <a:no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690562</xdr:colOff>
      <xdr:row>68</xdr:row>
      <xdr:rowOff>83343</xdr:rowOff>
    </xdr:from>
    <xdr:to>
      <xdr:col>7</xdr:col>
      <xdr:colOff>309563</xdr:colOff>
      <xdr:row>70</xdr:row>
      <xdr:rowOff>178593</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a:off x="5060156" y="22586156"/>
          <a:ext cx="452438" cy="5715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4</xdr:col>
      <xdr:colOff>717899</xdr:colOff>
      <xdr:row>63</xdr:row>
      <xdr:rowOff>140288</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3420618" y="2148819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728767"/>
          <a:ext cx="2893483" cy="1339196"/>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152</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民族芸能アンサンブル若駒</v>
      </c>
      <c r="D3" s="160"/>
      <c r="E3" s="160"/>
      <c r="F3" s="160"/>
      <c r="G3" s="27" t="s">
        <v>4</v>
      </c>
      <c r="H3" s="161" t="str">
        <f>VLOOKUP($C$2,'R7_制作団体一覧'!A:H,7,FALSE)</f>
        <v>有限会社若駒</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t="s">
        <v>613</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615</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t="s">
        <v>616</v>
      </c>
      <c r="G13" s="51" t="s">
        <v>40</v>
      </c>
      <c r="H13" s="49" t="s">
        <v>7</v>
      </c>
      <c r="I13" s="50" t="s">
        <v>616</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617</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618</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619</v>
      </c>
      <c r="F17" s="123"/>
      <c r="G17" s="124" t="s">
        <v>53</v>
      </c>
      <c r="H17" s="125"/>
      <c r="I17" s="125"/>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620</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t="s">
        <v>621</v>
      </c>
      <c r="G19" s="63" t="s">
        <v>40</v>
      </c>
      <c r="H19" s="64" t="s">
        <v>55</v>
      </c>
      <c r="I19" s="62" t="s">
        <v>622</v>
      </c>
      <c r="J19" s="132" t="s">
        <v>40</v>
      </c>
      <c r="K19" s="133"/>
      <c r="L19" s="23"/>
      <c r="M19" s="43"/>
      <c r="N19" s="43"/>
      <c r="O19" s="43"/>
      <c r="P19" s="43"/>
      <c r="Q19" s="43"/>
      <c r="R19" s="43"/>
      <c r="S19" s="43"/>
      <c r="T19" s="43"/>
      <c r="U19" s="43"/>
      <c r="V19" s="43"/>
      <c r="W19" s="43"/>
      <c r="X19" s="43"/>
      <c r="Y19" s="43"/>
      <c r="Z19" s="43"/>
    </row>
    <row r="20" spans="1:26" ht="66.75" customHeight="1" x14ac:dyDescent="0.15">
      <c r="A20" s="23"/>
      <c r="B20" s="129" t="s">
        <v>461</v>
      </c>
      <c r="C20" s="130"/>
      <c r="D20" s="131"/>
      <c r="E20" s="137" t="s">
        <v>623</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624</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t="s">
        <v>629</v>
      </c>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07" t="s">
        <v>627</v>
      </c>
      <c r="E47" s="108"/>
      <c r="F47" s="109" t="s">
        <v>626</v>
      </c>
      <c r="G47" s="110"/>
      <c r="H47" s="109" t="s">
        <v>625</v>
      </c>
      <c r="I47" s="110"/>
      <c r="J47" s="109" t="s">
        <v>628</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7"/>
      <c r="E49" s="108"/>
      <c r="F49" s="109"/>
      <c r="G49" s="110"/>
      <c r="H49" s="109"/>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t="str">
        <f>F13</f>
        <v>1,8</v>
      </c>
      <c r="H55" s="97"/>
      <c r="I55" s="20" t="s">
        <v>7</v>
      </c>
      <c r="J55" s="96" t="str">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f>J17</f>
        <v>20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F075</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F</v>
      </c>
      <c r="F3" s="71" t="str">
        <f>①会場条件に係るヒアリングシート!C3</f>
        <v>民族芸能アンサンブル若駒</v>
      </c>
      <c r="G3" s="71" t="str">
        <f>①会場条件に係るヒアリングシート!H3</f>
        <v>有限会社若駒</v>
      </c>
      <c r="H3" s="71" t="str">
        <f>①会場条件に係るヒアリングシート!E9</f>
        <v>2F以上応相談</v>
      </c>
      <c r="I3" s="71">
        <f>①会場条件に係るヒアリングシート!J9</f>
        <v>0</v>
      </c>
      <c r="J3" s="71" t="str">
        <f>①会場条件に係るヒアリングシート!F10</f>
        <v>4,5</v>
      </c>
      <c r="K3" s="71">
        <f>①会場条件に係るヒアリングシート!I10</f>
        <v>10</v>
      </c>
      <c r="L3" s="71">
        <f>①会場条件に係るヒアリングシート!F11</f>
        <v>3</v>
      </c>
      <c r="M3" s="71" t="str">
        <f>①会場条件に係るヒアリングシート!F12</f>
        <v>可</v>
      </c>
      <c r="N3" s="71" t="str">
        <f>①会場条件に係るヒアリングシート!J12</f>
        <v>不可</v>
      </c>
      <c r="O3" s="71" t="str">
        <f>①会場条件に係るヒアリングシート!F13</f>
        <v>1,8</v>
      </c>
      <c r="P3" s="71" t="str">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20</v>
      </c>
      <c r="X3" s="71" t="str">
        <f>①会場条件に係るヒアリングシート!E18</f>
        <v>ハイエース</v>
      </c>
      <c r="Y3" s="71">
        <f>①会場条件に係るヒアリングシート!H18</f>
        <v>1</v>
      </c>
      <c r="Z3" s="71" t="str">
        <f>①会場条件に係るヒアリングシート!F19</f>
        <v>1,88</v>
      </c>
      <c r="AA3" s="71" t="str">
        <f>①会場条件に係るヒアリングシート!I19</f>
        <v>5,38</v>
      </c>
      <c r="AB3" s="71" t="str">
        <f>①会場条件に係るヒアリングシート!E20</f>
        <v>体育館のフロアに円形舞台を設置し、通路をつないで袖を立てて公演を行います。
舞台は直径4,5ｍ通路袖を含めて奥域10ｍ程度。客席を含めると、10~17ｍのフロア横幅必要です。</v>
      </c>
      <c r="AC3" s="71" t="str">
        <f>①会場条件に係るヒアリングシート!E25</f>
        <v>不要</v>
      </c>
      <c r="AD3" s="71" t="str">
        <f>①会場条件に係るヒアリングシート!E26</f>
        <v>会場は人数によって横幅10m～17ｍ、長さ13ｍ～20m必要です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30分程度</v>
      </c>
      <c r="AL3" s="90" t="str">
        <f>①会場条件に係るヒアリングシート!F47</f>
        <v>ワークショップ終了後、本公演まで。</v>
      </c>
      <c r="AM3" s="90" t="str">
        <f>①会場条件に係るヒアリングシート!H47</f>
        <v>きのこ帽子を一人ずつ動画を見て作る。</v>
      </c>
      <c r="AN3" s="90" t="str">
        <f>①会場条件に係るヒアリングシート!J47</f>
        <v>クラフト用紙とDVDをお渡しします。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2024-12-06T04:43:10Z</dcterms:modified>
</cp:coreProperties>
</file>