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27705" windowHeight="1242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<sst xmlns="http://schemas.openxmlformats.org/spreadsheetml/2006/main" count="1472" uniqueCount="628">
  <si>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</si>
  <si>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</si>
  <si>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</si>
  <si>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</si>
  <si>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</si>
  <si>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</si>
  <si>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</si>
  <si>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</si>
  <si>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</si>
  <si>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</si>
  <si>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</si>
  <si>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</si>
  <si>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</si>
  <si>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</si>
  <si>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</si>
  <si>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</si>
  <si>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</si>
  <si>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</si>
  <si>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</si>
  <si>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</si>
  <si>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</si>
  <si>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</si>
  <si>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</si>
  <si>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</si>
  <si>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</si>
  <si>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</si>
  <si>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</si>
  <si>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</si>
  <si>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</si>
  <si>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</si>
  <si>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</si>
  <si>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</si>
  <si>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</si>
  <si>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</si>
  <si>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</si>
  <si>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</si>
  <si>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</si>
  <si>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</si>
  <si>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</si>
  <si>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</si>
  <si>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</si>
  <si>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</si>
  <si>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</si>
  <si>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</si>
  <si>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</si>
  <si>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</si>
  <si>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</si>
  <si>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</si>
  <si>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</si>
  <si>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</si>
  <si>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</si>
  <si>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</si>
  <si>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</si>
  <si>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</si>
  <si>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</si>
  <si>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</si>
  <si>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</si>
  <si>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</si>
  <si>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</si>
  <si>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</si>
  <si>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</si>
  <si>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</si>
  <si>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</si>
  <si>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</si>
  <si>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</si>
  <si>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</si>
  <si>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</si>
  <si>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</si>
  <si>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</si>
  <si>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</si>
  <si>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</si>
  <si>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</si>
  <si>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</si>
  <si>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</si>
  <si>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</si>
  <si>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</si>
  <si>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</si>
  <si>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</si>
  <si>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</si>
  <si>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</si>
  <si>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</si>
  <si>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</si>
  <si>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</si>
  <si>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</si>
  <si>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</si>
  <si>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</si>
  <si>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</si>
  <si>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</si>
  <si>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</si>
  <si>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</si>
  <si>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</si>
  <si>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</si>
  <si>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</si>
  <si>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</si>
  <si>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</si>
  <si>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</si>
  <si>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</si>
  <si>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</si>
  <si>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</si>
  <si>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</si>
  <si>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</si>
  <si>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</si>
  <si>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</si>
  <si>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</si>
  <si>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</si>
  <si>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</si>
  <si>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</si>
  <si>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</si>
  <si>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</si>
  <si>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</si>
  <si>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</si>
  <si>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</si>
  <si>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</si>
  <si>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</si>
  <si>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</si>
  <si>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</si>
  <si>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</si>
  <si>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</si>
  <si>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</si>
  <si>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</si>
  <si>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</si>
  <si>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</si>
  <si>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</si>
  <si>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</si>
  <si>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</si>
  <si>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</si>
  <si>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</si>
  <si>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</si>
  <si>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</si>
  <si>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</si>
  <si>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</si>
  <si>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</si>
  <si>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</si>
  <si>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</si>
  <si>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</si>
  <si>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</si>
  <si>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</si>
  <si>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</si>
  <si>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</si>
  <si>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</si>
  <si>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</si>
  <si>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</si>
  <si>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</si>
  <si>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</si>
  <si>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</si>
  <si>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</si>
  <si>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</si>
  <si>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</si>
  <si>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</si>
  <si>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</si>
  <si>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</si>
  <si>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</si>
  <si>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</si>
  <si>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</si>
  <si>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</si>
  <si>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</si>
  <si>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</si>
  <si>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</si>
  <si>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</si>
  <si>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</si>
  <si>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</si>
  <si>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</si>
  <si>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</si>
  <si>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</si>
  <si>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</si>
  <si>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</si>
  <si>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</si>
  <si>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</si>
  <si>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</si>
  <si>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</si>
  <si>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</si>
  <si>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</si>
  <si>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</si>
  <si>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</si>
  <si>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</si>
  <si>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</si>
  <si>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</si>
  <si>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</si>
  <si>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</si>
  <si>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</si>
  <si>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</si>
  <si>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</si>
  <si>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</si>
  <si>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</si>
  <si>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</si>
  <si>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</si>
  <si>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</si>
  <si>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</si>
  <si>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</si>
  <si>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</si>
  <si>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</si>
  <si>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</si>
  <si>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</si>
  <si>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</si>
  <si>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</si>
  <si>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</si>
  <si>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</si>
  <si>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</si>
  <si>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</si>
  <si>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</si>
  <si>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</si>
  <si>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</si>
  <si>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</si>
  <si>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</si>
  <si>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</si>
  <si>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</si>
  <si>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</si>
  <si>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</si>
  <si>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</si>
  <si>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</si>
  <si>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</si>
  <si>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</si>
  <si>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</si>
  <si>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</si>
  <si>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</si>
  <si>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</si>
  <si>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</si>
  <si>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</si>
  <si>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</si>
  <si>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</si>
  <si>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</si>
  <si>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</si>
  <si>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</si>
  <si>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</si>
  <si>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</si>
  <si>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</si>
  <si>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</si>
  <si>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</si>
  <si>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</si>
  <si>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</si>
  <si>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</si>
  <si>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</si>
  <si>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</si>
  <si>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</si>
  <si>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</si>
  <si>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</si>
  <si>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</si>
  <si>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</si>
  <si>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</si>
  <si>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</si>
  <si>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</si>
  <si>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</si>
  <si>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</si>
  <si>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</si>
  <si>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</si>
  <si>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</si>
  <si>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</si>
  <si>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</si>
  <si>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</si>
  <si>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</si>
  <si>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</si>
  <si>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</si>
  <si>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</si>
  <si>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</si>
  <si>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</si>
  <si>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</si>
  <si>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</si>
  <si>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</si>
  <si>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</si>
  <si>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</si>
  <si>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</si>
  <si>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</si>
  <si>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</si>
  <si>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</si>
  <si>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</si>
  <si>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</si>
  <si>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</si>
  <si>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</si>
  <si>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</si>
  <si>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</si>
  <si>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</si>
  <si>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</si>
  <si>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</si>
  <si>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</si>
  <si>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</si>
  <si>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</si>
  <si>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</si>
  <si>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</si>
  <si>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</si>
  <si>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</si>
  <si>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</si>
  <si>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</si>
  <si>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</si>
  <si>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</si>
  <si>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</si>
  <si>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</si>
  <si>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</si>
  <si>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</si>
  <si>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</si>
  <si>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</si>
  <si>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</si>
  <si>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</si>
  <si>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</si>
  <si>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</si>
  <si>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</si>
  <si>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</si>
  <si>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</si>
  <si>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</si>
  <si>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</si>
  <si>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</si>
  <si>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</si>
  <si>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</si>
  <si>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</si>
  <si>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</si>
  <si>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</si>
  <si>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</si>
  <si>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</si>
  <si>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</si>
  <si>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</si>
  <si>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</si>
  <si>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</si>
  <si>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</si>
  <si>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</si>
  <si>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</si>
  <si>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</si>
  <si>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</si>
  <si>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</si>
  <si>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</si>
  <si>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</si>
  <si>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</si>
  <si>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</si>
  <si>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</si>
  <si>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</si>
  <si>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</si>
  <si>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</si>
  <si>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</si>
  <si>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</si>
  <si>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</si>
  <si>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</si>
  <si>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</si>
  <si>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</si>
  <si>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</si>
  <si>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</si>
  <si>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</si>
  <si>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</si>
  <si>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</si>
  <si>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</si>
  <si>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</si>
  <si>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</si>
  <si>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</si>
  <si>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</si>
  <si>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</si>
  <si>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</si>
  <si>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</si>
  <si>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</si>
  <si>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</si>
  <si>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</si>
  <si>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</si>
  <si>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</si>
  <si>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</si>
  <si>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</si>
  <si>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</si>
  <si>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</si>
  <si>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</si>
  <si>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</si>
  <si>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</si>
  <si>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</si>
  <si>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</si>
  <si>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</si>
  <si>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</si>
  <si>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</si>
  <si>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</si>
  <si>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</si>
  <si>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</si>
  <si>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</si>
  <si>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</si>
  <si>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</si>
  <si>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</si>
  <si>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</si>
  <si>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</si>
  <si>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</si>
  <si>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</si>
  <si>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</si>
  <si>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</si>
  <si>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</si>
  <si>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</si>
  <si>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</si>
  <si>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</si>
  <si>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</si>
  <si>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</si>
  <si>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</si>
  <si>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</si>
  <si>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</si>
  <si>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</si>
  <si>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</si>
  <si>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</si>
  <si>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</si>
  <si>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</si>
  <si>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</si>
  <si>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</si>
  <si>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</si>
  <si>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</si>
  <si>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</si>
  <si>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</si>
  <si>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</si>
  <si>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</si>
  <si>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</si>
  <si>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</si>
  <si>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</si>
  <si>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</si>
  <si>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</si>
  <si>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</si>
  <si>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</si>
  <si>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</si>
  <si>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</si>
  <si>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</si>
  <si>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</si>
  <si>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</si>
  <si>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</si>
  <si>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</si>
  <si>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</si>
  <si>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</si>
  <si>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</si>
  <si>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</si>
  <si>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</si>
  <si>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</si>
  <si>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</si>
  <si>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</si>
  <si>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</si>
  <si>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</si>
  <si>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</si>
  <si>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</si>
  <si>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</si>
  <si>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</si>
  <si>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</si>
  <si>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</si>
  <si>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</si>
  <si>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</si>
  <si>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</si>
  <si>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</si>
  <si>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</si>
  <si>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</si>
  <si>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</si>
  <si>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</si>
  <si>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</si>
  <si>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</si>
  <si>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</si>
  <si>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</si>
  <si>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</si>
  <si>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</si>
  <si>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</si>
  <si>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</si>
  <si>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</si>
  <si>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</si>
  <si>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</si>
  <si>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</si>
  <si>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</si>
  <si>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</si>
  <si>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</si>
  <si>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</si>
  <si>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</si>
  <si>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</si>
  <si>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</si>
  <si>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</si>
  <si>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</si>
  <si>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</si>
  <si>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</si>
  <si>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</si>
  <si>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</si>
  <si>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</si>
  <si>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</si>
  <si>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</si>
  <si>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</si>
  <si>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</si>
  <si>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</si>
  <si>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</si>
  <si>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</si>
  <si>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</si>
  <si>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</si>
  <si>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</si>
  <si>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</si>
  <si>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</si>
  <si>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</si>
  <si>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</si>
  <si>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</si>
  <si>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</si>
  <si>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</si>
  <si>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</si>
  <si>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</si>
  <si>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</si>
  <si>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</si>
  <si>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</si>
  <si>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</si>
  <si>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</si>
  <si>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</si>
  <si>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</si>
  <si>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</si>
  <si>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</si>
  <si>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</si>
  <si>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</si>
  <si>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</si>
  <si>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</si>
  <si>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</si>
  <si>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</si>
  <si>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</si>
  <si>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</si>
  <si>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</si>
  <si>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</si>
  <si>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</si>
  <si>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</si>
  <si>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</si>
  <si>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</si>
  <si>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</si>
  <si>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</si>
  <si>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</si>
  <si>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</si>
  <si>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</si>
  <si>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</si>
  <si>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</si>
  <si>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</si>
  <si>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</si>
  <si>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</si>
  <si>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</si>
  <si>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</si>
  <si>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</si>
  <si>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</si>
  <si>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</si>
  <si>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</si>
  <si>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</si>
  <si>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</si>
  <si>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</si>
  <si>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</si>
  <si>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</si>
  <si>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</si>
  <si>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</si>
  <si>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</si>
  <si>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</si>
  <si>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</si>
  <si>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</si>
  <si>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</si>
  <si>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</si>
  <si>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</si>
  <si>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</si>
  <si>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</si>
  <si>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</si>
  <si>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</si>
  <si>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</si>
  <si>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</si>
  <si>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</si>
  <si>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</si>
  <si>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</si>
  <si>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</si>
  <si>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</si>
  <si>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</si>
  <si>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</si>
  <si>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</si>
  <si>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</si>
  <si>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</si>
  <si>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</si>
  <si>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</si>
  <si>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</si>
  <si>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</si>
  <si>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</si>
  <si>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</si>
  <si>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</si>
  <si>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</si>
  <si>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</si>
  <si>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</si>
  <si>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</si>
  <si>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</si>
  <si>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</si>
  <si>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</si>
  <si>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</si>
  <si>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</si>
  <si>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</si>
  <si>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</si>
  <si>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</si>
  <si>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</si>
  <si>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</si>
  <si>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</si>
  <si>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</si>
  <si>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</si>
  <si>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</si>
  <si>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</si>
  <si>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</si>
  <si>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</si>
  <si>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</si>
  <si>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</si>
  <si>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</si>
  <si>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</si>
  <si>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</si>
  <si>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</si>
  <si>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</si>
  <si>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</si>
  <si>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</si>
  <si>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</si>
  <si>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</si>
  <si>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</si>
  <si>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</si>
  <si>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</si>
  <si>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</si>
  <si>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</si>
  <si>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</si>
  <si>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</si>
  <si>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</si>
  <si>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</si>
  <si>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</si>
  <si>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</si>
  <si>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</si>
  <si>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</si>
  <si>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</si>
  <si>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</si>
  <si>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</si>
  <si>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</si>
  <si>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</si>
  <si>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</si>
  <si>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</si>
  <si>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</si>
  <si>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</si>
  <si>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</si>
  <si>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</si>
  <si>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</si>
  <si>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</si>
  <si>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</si>
  <si>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可</t>
  </si>
  <si>
    <t>7割程度必要</t>
  </si>
  <si>
    <t>使わない</t>
  </si>
  <si>
    <t>不要</t>
  </si>
  <si>
    <t>応相談</t>
  </si>
  <si>
    <t>60分程度</t>
    <rPh sb="2" eb="5">
      <t>フンテイド</t>
    </rPh>
    <phoneticPr fontId="1"/>
  </si>
  <si>
    <t>ワークショップ実施時間外において各自、またはグループで。
（休み時間や自宅での個人練習などを想定）</t>
    <rPh sb="7" eb="12">
      <t>ジッシジカンガイ</t>
    </rPh>
    <rPh sb="16" eb="18">
      <t>カクジ</t>
    </rPh>
    <rPh sb="30" eb="31">
      <t>ヤス</t>
    </rPh>
    <rPh sb="32" eb="34">
      <t>ジカン</t>
    </rPh>
    <rPh sb="35" eb="37">
      <t>ジタク</t>
    </rPh>
    <rPh sb="39" eb="41">
      <t>コジン</t>
    </rPh>
    <rPh sb="41" eb="43">
      <t>レンシュウ</t>
    </rPh>
    <rPh sb="46" eb="48">
      <t>ソウテイ</t>
    </rPh>
    <phoneticPr fontId="1"/>
  </si>
  <si>
    <t>セリフ及びダンス、
または位置取りの確認等。</t>
    <rPh sb="3" eb="4">
      <t>オヨ</t>
    </rPh>
    <rPh sb="13" eb="16">
      <t>イチド</t>
    </rPh>
    <rPh sb="18" eb="20">
      <t>カクニン</t>
    </rPh>
    <rPh sb="20" eb="21">
      <t>ナド</t>
    </rPh>
    <phoneticPr fontId="1"/>
  </si>
  <si>
    <t>本公演実施前の1時限程度。</t>
    <rPh sb="0" eb="6">
      <t>ホンコウエンジッシマエ</t>
    </rPh>
    <rPh sb="8" eb="10">
      <t>ジゲン</t>
    </rPh>
    <rPh sb="10" eb="12">
      <t>テイド</t>
    </rPh>
    <phoneticPr fontId="1"/>
  </si>
  <si>
    <t>グループごとに、参加場面のリハーサル。</t>
    <rPh sb="8" eb="12">
      <t>サンカバメン</t>
    </rPh>
    <phoneticPr fontId="1"/>
  </si>
  <si>
    <t>参加・共演を行う全児童の参加が必須です。</t>
    <rPh sb="0" eb="2">
      <t>サンカ</t>
    </rPh>
    <rPh sb="3" eb="5">
      <t>キョウエン</t>
    </rPh>
    <phoneticPr fontId="1"/>
  </si>
  <si>
    <t>ワークショップの際に、ダンスを収録したDVD、音源CDをお渡しします。</t>
    <rPh sb="8" eb="9">
      <t>サイ</t>
    </rPh>
    <rPh sb="15" eb="17">
      <t>シュウロク</t>
    </rPh>
    <rPh sb="23" eb="25">
      <t>オンゲン</t>
    </rPh>
    <rPh sb="29" eb="30">
      <t>ワタ</t>
    </rPh>
    <phoneticPr fontId="1"/>
  </si>
  <si>
    <t>45分程度</t>
    <rPh sb="2" eb="3">
      <t>フン</t>
    </rPh>
    <rPh sb="3" eb="5">
      <t>テイド</t>
    </rPh>
    <phoneticPr fontId="1"/>
  </si>
  <si>
    <t>体育館ステージ上の「出演者控え」以外に、控え室（12名分）一室の確保が必要です。</t>
    <rPh sb="0" eb="3">
      <t>タイイクカン</t>
    </rPh>
    <rPh sb="7" eb="8">
      <t>ジョウ</t>
    </rPh>
    <rPh sb="10" eb="14">
      <t>シュツエンシャヒカ</t>
    </rPh>
    <rPh sb="16" eb="18">
      <t>イガイ</t>
    </rPh>
    <rPh sb="20" eb="21">
      <t>ヒカ</t>
    </rPh>
    <rPh sb="22" eb="23">
      <t>シツ</t>
    </rPh>
    <rPh sb="26" eb="27">
      <t>メイ</t>
    </rPh>
    <rPh sb="27" eb="28">
      <t>ブン</t>
    </rPh>
    <rPh sb="29" eb="31">
      <t>イッシツ</t>
    </rPh>
    <rPh sb="32" eb="34">
      <t>カクホ</t>
    </rPh>
    <rPh sb="35" eb="37">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</si>
</sst>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365760</xdr:colOff>
      <xdr:row>58</xdr:row>
      <xdr:rowOff>130631</xdr:rowOff>
    </xdr:from>
    <xdr:to>
      <xdr:col>12</xdr:col>
      <xdr:colOff>243840</xdr:colOff>
      <xdr:row>102</xdr:row>
      <xdr:rowOff>54685</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4543" y="20249088"/>
          <a:ext cx="8359471" cy="10020554"/>
          <a:chOff x="362857" y="10971555"/>
          <a:chExt cx="5733143" cy="7310416"/>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758524" y="11051658"/>
            <a:ext cx="1107996" cy="213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7" y="11733620"/>
            <a:ext cx="565295" cy="2514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758618" y="1173597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71555"/>
            <a:ext cx="5733143" cy="7310416"/>
            <a:chOff x="362857" y="10971555"/>
            <a:chExt cx="5733143" cy="7310416"/>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240266"/>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633757" y="10971555"/>
              <a:ext cx="3180811" cy="1469982"/>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4899464" y="12438383"/>
              <a:ext cx="104485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65423" y="12438187"/>
              <a:ext cx="104485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43819" y="18173113"/>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3046990" y="17948816"/>
            <a:ext cx="493597" cy="2157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78890</xdr:colOff>
      <xdr:row>70</xdr:row>
      <xdr:rowOff>51477</xdr:rowOff>
    </xdr:from>
    <xdr:to>
      <xdr:col>9</xdr:col>
      <xdr:colOff>654466</xdr:colOff>
      <xdr:row>81</xdr:row>
      <xdr:rowOff>197223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46325" y="22750112"/>
          <a:ext cx="5040000" cy="253932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86508</xdr:colOff>
      <xdr:row>79</xdr:row>
      <xdr:rowOff>147257</xdr:rowOff>
    </xdr:from>
    <xdr:to>
      <xdr:col>9</xdr:col>
      <xdr:colOff>662084</xdr:colOff>
      <xdr:row>81</xdr:row>
      <xdr:rowOff>82235</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941812" y="25160735"/>
          <a:ext cx="5545142" cy="315978"/>
          <a:chOff x="1076476" y="14851609"/>
          <a:chExt cx="4745995" cy="40815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6" y="15070666"/>
            <a:ext cx="4745995"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961380" y="14851609"/>
            <a:ext cx="844737" cy="40815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400" b="1"/>
              <a:t>14</a:t>
            </a:r>
            <a:r>
              <a:rPr kumimoji="1" lang="en-US" altLang="ja-JP" sz="1400" b="1" baseline="0"/>
              <a:t> m</a:t>
            </a:r>
            <a:endParaRPr kumimoji="1" lang="ja-JP" altLang="en-US" sz="1400" b="1"/>
          </a:p>
        </xdr:txBody>
      </xdr:sp>
    </xdr:grpSp>
    <xdr:clientData/>
  </xdr:twoCellAnchor>
  <xdr:twoCellAnchor>
    <xdr:from>
      <xdr:col>2</xdr:col>
      <xdr:colOff>4481</xdr:colOff>
      <xdr:row>67</xdr:row>
      <xdr:rowOff>79787</xdr:rowOff>
    </xdr:from>
    <xdr:to>
      <xdr:col>2</xdr:col>
      <xdr:colOff>692967</xdr:colOff>
      <xdr:row>82</xdr:row>
      <xdr:rowOff>29740</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1031524" y="22210917"/>
          <a:ext cx="688486" cy="3453497"/>
          <a:chOff x="5301219" y="13014477"/>
          <a:chExt cx="621075"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01219" y="13601096"/>
            <a:ext cx="621075" cy="22165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400" b="1"/>
              <a:t>9</a:t>
            </a:r>
            <a:r>
              <a:rPr kumimoji="1" lang="en-US" altLang="ja-JP" sz="1400" b="1" baseline="0"/>
              <a:t> m</a:t>
            </a:r>
            <a:endParaRPr kumimoji="1" lang="ja-JP" altLang="en-US" sz="1400" b="1"/>
          </a:p>
        </xdr:txBody>
      </xdr:sp>
    </xdr:grp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9650" y="23185521"/>
          <a:ext cx="738994" cy="1827957"/>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635721</xdr:colOff>
      <xdr:row>102</xdr:row>
      <xdr:rowOff>156220</xdr:rowOff>
    </xdr:from>
    <xdr:to>
      <xdr:col>7</xdr:col>
      <xdr:colOff>120736</xdr:colOff>
      <xdr:row>109</xdr:row>
      <xdr:rowOff>66366</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805641" y="29851360"/>
          <a:ext cx="978535" cy="131984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287597</xdr:colOff>
      <xdr:row>79</xdr:row>
      <xdr:rowOff>127650</xdr:rowOff>
    </xdr:from>
    <xdr:to>
      <xdr:col>25</xdr:col>
      <xdr:colOff>76981</xdr:colOff>
      <xdr:row>88</xdr:row>
      <xdr:rowOff>193912</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11588057" y="24801210"/>
          <a:ext cx="2761184" cy="199412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8</xdr:col>
      <xdr:colOff>528920</xdr:colOff>
      <xdr:row>70</xdr:row>
      <xdr:rowOff>89647</xdr:rowOff>
    </xdr:from>
    <xdr:to>
      <xdr:col>9</xdr:col>
      <xdr:colOff>576849</xdr:colOff>
      <xdr:row>81</xdr:row>
      <xdr:rowOff>216070</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6525529" y="22941364"/>
          <a:ext cx="876190" cy="2669184"/>
          <a:chOff x="5345240" y="13019597"/>
          <a:chExt cx="565787"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6976" y="1301959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45240" y="13575416"/>
            <a:ext cx="565787" cy="20893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7</a:t>
            </a:r>
            <a:r>
              <a:rPr kumimoji="1" lang="en-US" altLang="ja-JP" sz="1400" b="1" baseline="0"/>
              <a:t> m</a:t>
            </a:r>
            <a:endParaRPr kumimoji="1" lang="ja-JP" altLang="en-US" sz="1400" b="1"/>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79405" y="23178619"/>
          <a:ext cx="796973" cy="1834859"/>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37790" y="23178619"/>
          <a:ext cx="738995" cy="1834859"/>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56170" y="23178619"/>
          <a:ext cx="603512" cy="1834859"/>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4763" y="22458969"/>
          <a:ext cx="4679764" cy="307941"/>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7861" y="21725407"/>
          <a:ext cx="4679764" cy="306008"/>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4824" y="21311001"/>
          <a:ext cx="4692464" cy="233397"/>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8138" y="20873679"/>
          <a:ext cx="4686114" cy="233397"/>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10</xdr:col>
      <xdr:colOff>198488</xdr:colOff>
      <xdr:row>90</xdr:row>
      <xdr:rowOff>12386</xdr:rowOff>
    </xdr:from>
    <xdr:to>
      <xdr:col>12</xdr:col>
      <xdr:colOff>75892</xdr:colOff>
      <xdr:row>95</xdr:row>
      <xdr:rowOff>164220</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rot="21016215">
          <a:off x="7143574" y="27085157"/>
          <a:ext cx="813575" cy="124040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5</xdr:col>
      <xdr:colOff>272348</xdr:colOff>
      <xdr:row>67</xdr:row>
      <xdr:rowOff>205298</xdr:rowOff>
    </xdr:from>
    <xdr:to>
      <xdr:col>7</xdr:col>
      <xdr:colOff>308074</xdr:colOff>
      <xdr:row>69</xdr:row>
      <xdr:rowOff>39055</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3784174" y="22336428"/>
          <a:ext cx="1692248" cy="314149"/>
          <a:chOff x="6947835" y="13163909"/>
          <a:chExt cx="1540566" cy="272713"/>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6947835" y="13294230"/>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7365425" y="13163909"/>
            <a:ext cx="712868" cy="27271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09812" y="20277205"/>
          <a:ext cx="1714500" cy="269368"/>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15</xdr:col>
      <xdr:colOff>344554</xdr:colOff>
      <xdr:row>57</xdr:row>
      <xdr:rowOff>129870</xdr:rowOff>
    </xdr:from>
    <xdr:to>
      <xdr:col>18</xdr:col>
      <xdr:colOff>107674</xdr:colOff>
      <xdr:row>60</xdr:row>
      <xdr:rowOff>139992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9663814" y="19949490"/>
          <a:ext cx="12490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xdr:col>
      <xdr:colOff>449580</xdr:colOff>
      <xdr:row>84</xdr:row>
      <xdr:rowOff>115565</xdr:rowOff>
    </xdr:from>
    <xdr:to>
      <xdr:col>10</xdr:col>
      <xdr:colOff>337969</xdr:colOff>
      <xdr:row>99</xdr:row>
      <xdr:rowOff>190501</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379220" y="25833065"/>
          <a:ext cx="5862469" cy="3389636"/>
        </a:xfrm>
        <a:prstGeom prst="trapezoid">
          <a:avLst>
            <a:gd name="adj" fmla="val 16515"/>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5</xdr:col>
      <xdr:colOff>618545</xdr:colOff>
      <xdr:row>62</xdr:row>
      <xdr:rowOff>163002</xdr:rowOff>
    </xdr:from>
    <xdr:ext cx="1064843"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3788465" y="21049422"/>
          <a:ext cx="1064843"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出演者控え</a:t>
          </a:r>
          <a:endParaRPr kumimoji="1" lang="en-US" altLang="ja-JP" sz="1400"/>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10</xdr:col>
      <xdr:colOff>492358</xdr:colOff>
      <xdr:row>69</xdr:row>
      <xdr:rowOff>81131</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7368287" y="22555649"/>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黒幕</a:t>
          </a:r>
        </a:p>
      </xdr:txBody>
    </xdr:sp>
    <xdr:clientData/>
  </xdr:oneCellAnchor>
  <xdr:oneCellAnchor>
    <xdr:from>
      <xdr:col>10</xdr:col>
      <xdr:colOff>266446</xdr:colOff>
      <xdr:row>81</xdr:row>
      <xdr:rowOff>35878</xdr:rowOff>
    </xdr:from>
    <xdr:ext cx="710644"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7142375" y="25128090"/>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twoCellAnchor>
    <xdr:from>
      <xdr:col>1</xdr:col>
      <xdr:colOff>511629</xdr:colOff>
      <xdr:row>82</xdr:row>
      <xdr:rowOff>8964</xdr:rowOff>
    </xdr:from>
    <xdr:to>
      <xdr:col>2</xdr:col>
      <xdr:colOff>727810</xdr:colOff>
      <xdr:row>83</xdr:row>
      <xdr:rowOff>54429</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696686" y="25340021"/>
          <a:ext cx="967295" cy="26317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717546</xdr:colOff>
      <xdr:row>82</xdr:row>
      <xdr:rowOff>7172</xdr:rowOff>
    </xdr:from>
    <xdr:to>
      <xdr:col>12</xdr:col>
      <xdr:colOff>87086</xdr:colOff>
      <xdr:row>83</xdr:row>
      <xdr:rowOff>21772</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6911517" y="25338229"/>
          <a:ext cx="1056826" cy="23231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239943</xdr:colOff>
      <xdr:row>70</xdr:row>
      <xdr:rowOff>7036</xdr:rowOff>
    </xdr:from>
    <xdr:to>
      <xdr:col>10</xdr:col>
      <xdr:colOff>407379</xdr:colOff>
      <xdr:row>70</xdr:row>
      <xdr:rowOff>7036</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163308" y="22705671"/>
          <a:ext cx="6120000" cy="0"/>
        </a:xfrm>
        <a:prstGeom prst="line">
          <a:avLst/>
        </a:prstGeom>
        <a:ln w="28575">
          <a:solidFill>
            <a:srgbClr val="FF7C8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327700</xdr:colOff>
      <xdr:row>61</xdr:row>
      <xdr:rowOff>192451</xdr:rowOff>
    </xdr:from>
    <xdr:to>
      <xdr:col>15</xdr:col>
      <xdr:colOff>334326</xdr:colOff>
      <xdr:row>69</xdr:row>
      <xdr:rowOff>116251</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728701" y="21706674"/>
          <a:ext cx="176156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385645</xdr:colOff>
      <xdr:row>84</xdr:row>
      <xdr:rowOff>105290</xdr:rowOff>
    </xdr:from>
    <xdr:to>
      <xdr:col>19</xdr:col>
      <xdr:colOff>153180</xdr:colOff>
      <xdr:row>90</xdr:row>
      <xdr:rowOff>83313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10695505" y="25822790"/>
          <a:ext cx="758135" cy="130390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20</xdr:col>
      <xdr:colOff>361664</xdr:colOff>
      <xdr:row>89</xdr:row>
      <xdr:rowOff>139811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157424" y="2696221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16</xdr:col>
      <xdr:colOff>336611</xdr:colOff>
      <xdr:row>79</xdr:row>
      <xdr:rowOff>161943</xdr:rowOff>
    </xdr:from>
    <xdr:to>
      <xdr:col>19</xdr:col>
      <xdr:colOff>199444</xdr:colOff>
      <xdr:row>83</xdr:row>
      <xdr:rowOff>198120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10151171" y="24835503"/>
          <a:ext cx="1348733" cy="85913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366910</xdr:colOff>
      <xdr:row>102</xdr:row>
      <xdr:rowOff>4437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549790" y="2969957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20</xdr:col>
      <xdr:colOff>363773</xdr:colOff>
      <xdr:row>92</xdr:row>
      <xdr:rowOff>136166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159533" y="2762150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38222</xdr:colOff>
      <xdr:row>59</xdr:row>
      <xdr:rowOff>19879</xdr:rowOff>
    </xdr:from>
    <xdr:to>
      <xdr:col>1</xdr:col>
      <xdr:colOff>218222</xdr:colOff>
      <xdr:row>66</xdr:row>
      <xdr:rowOff>219679</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21102" y="20220499"/>
          <a:ext cx="180000" cy="18000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21067</xdr:colOff>
      <xdr:row>67</xdr:row>
      <xdr:rowOff>76201</xdr:rowOff>
    </xdr:from>
    <xdr:to>
      <xdr:col>1</xdr:col>
      <xdr:colOff>201067</xdr:colOff>
      <xdr:row>101</xdr:row>
      <xdr:rowOff>183841</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2098001"/>
          <a:ext cx="180000" cy="75600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109945</xdr:colOff>
      <xdr:row>61</xdr:row>
      <xdr:rowOff>214322</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109945" y="20962493"/>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84483</xdr:colOff>
      <xdr:row>83</xdr:row>
      <xdr:rowOff>193702</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4483" y="25742473"/>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529802</xdr:colOff>
      <xdr:row>59</xdr:row>
      <xdr:rowOff>52849</xdr:rowOff>
    </xdr:from>
    <xdr:to>
      <xdr:col>31</xdr:col>
      <xdr:colOff>43815</xdr:colOff>
      <xdr:row>65</xdr:row>
      <xdr:rowOff>34733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11585" y="20320392"/>
          <a:ext cx="2951295" cy="1373363"/>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1</xdr:col>
      <xdr:colOff>552071</xdr:colOff>
      <xdr:row>90</xdr:row>
      <xdr:rowOff>2816</xdr:rowOff>
    </xdr:from>
    <xdr:to>
      <xdr:col>2</xdr:col>
      <xdr:colOff>595925</xdr:colOff>
      <xdr:row>95</xdr:row>
      <xdr:rowOff>154650</xdr:rowOff>
    </xdr:to>
    <xdr:sp macro="" textlink="">
      <xdr:nvSpPr>
        <xdr:cNvPr id="97" name="テキスト ボックス 96">
          <a:extLst>
            <a:ext uri="{FF2B5EF4-FFF2-40B4-BE49-F238E27FC236}">
              <a16:creationId xmlns:a16="http://schemas.microsoft.com/office/drawing/2014/main" id="{BC986399-76BB-4854-9877-63639BA1D4EE}"/>
            </a:ext>
          </a:extLst>
        </xdr:cNvPr>
        <xdr:cNvSpPr txBox="1"/>
      </xdr:nvSpPr>
      <xdr:spPr>
        <a:xfrm rot="528088">
          <a:off x="737128" y="27075587"/>
          <a:ext cx="794968" cy="124040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tabSelected="1" zoomScale="115" zoomScaleNormal="115" workbookViewId="0">
      <selection activeCell="C2" sqref="C2"/>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154</v>
      </c>
      <c r="D2" s="27" t="s">
        <v>5</v>
      </c>
      <c r="E2" s="29" t="str">
        <f>VLOOKUP($C$2,'R7_制作団体一覧'!A:H,2,FALSE)</f>
        <v>演劇</v>
      </c>
      <c r="F2" s="26" t="s">
        <v>2</v>
      </c>
      <c r="G2" s="30" t="str">
        <f>VLOOKUP($C$2,'R7_制作団体一覧'!A:H,3,FALSE)</f>
        <v>演劇</v>
      </c>
      <c r="H2" s="27" t="s">
        <v>20</v>
      </c>
      <c r="I2" s="29" t="str">
        <f>VLOOKUP($C$2,'R7_制作団体一覧'!A:H,5,FALSE)</f>
        <v>A区分</v>
      </c>
      <c r="J2" s="27" t="s">
        <v>3</v>
      </c>
      <c r="K2" s="29" t="str">
        <f>VLOOKUP($C$2,'R7_制作団体一覧'!A:H,6,FALSE)</f>
        <v>F</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劇団東京芸術座</v>
      </c>
      <c r="D3" s="97"/>
      <c r="E3" s="97"/>
      <c r="F3" s="97"/>
      <c r="G3" s="27" t="s">
        <v>4</v>
      </c>
      <c r="H3" s="98" t="str">
        <f>VLOOKUP($C$2,'R7_制作団体一覧'!A:H,7,FALSE)</f>
        <v>有限会社劇団東京芸術座</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613</v>
      </c>
      <c r="F9" s="102"/>
      <c r="G9" s="103" t="s">
        <v>47</v>
      </c>
      <c r="H9" s="104"/>
      <c r="I9" s="104"/>
      <c r="J9" s="47">
        <v>75</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14</v>
      </c>
      <c r="G10" s="51" t="s">
        <v>40</v>
      </c>
      <c r="H10" s="52" t="s">
        <v>42</v>
      </c>
      <c r="I10" s="53">
        <v>7</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614</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1.8</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615</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616</v>
      </c>
      <c r="F15" s="129"/>
      <c r="G15" s="132" t="s">
        <v>48</v>
      </c>
      <c r="H15" s="133"/>
      <c r="I15" s="133"/>
      <c r="J15" s="120"/>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617</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618</v>
      </c>
      <c r="F17" s="124"/>
      <c r="G17" s="138" t="s">
        <v>53</v>
      </c>
      <c r="H17" s="139"/>
      <c r="I17" s="139"/>
      <c r="J17" s="47"/>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1</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2.46</v>
      </c>
      <c r="G19" s="63" t="s">
        <v>40</v>
      </c>
      <c r="H19" s="64" t="s">
        <v>55</v>
      </c>
      <c r="I19" s="62">
        <v>8.44</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t="s">
        <v>627</v>
      </c>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97.15" customHeight="1" x14ac:dyDescent="0.15">
      <c r="A47" s="21"/>
      <c r="B47" s="73" t="s">
        <v>428</v>
      </c>
      <c r="C47" s="82" t="s">
        <v>435</v>
      </c>
      <c r="D47" s="159" t="s">
        <v>619</v>
      </c>
      <c r="E47" s="160"/>
      <c r="F47" s="161" t="s">
        <v>620</v>
      </c>
      <c r="G47" s="162"/>
      <c r="H47" s="161" t="s">
        <v>621</v>
      </c>
      <c r="I47" s="162"/>
      <c r="J47" s="161" t="s">
        <v>625</v>
      </c>
      <c r="K47" s="162"/>
      <c r="L47" s="21"/>
      <c r="M47" s="43"/>
      <c r="N47" s="43"/>
      <c r="O47" s="43"/>
      <c r="P47" s="43"/>
      <c r="Q47" s="43"/>
      <c r="R47" s="43"/>
      <c r="S47" s="43"/>
      <c r="T47" s="43"/>
      <c r="U47" s="43"/>
      <c r="V47" s="43"/>
      <c r="W47" s="43"/>
      <c r="X47" s="43"/>
      <c r="Y47" s="43"/>
      <c r="Z47" s="43"/>
    </row>
    <row r="48" spans="1:26" ht="42.6" customHeight="1" x14ac:dyDescent="0.15">
      <c r="A48" s="21"/>
      <c r="B48" s="73" t="s">
        <v>428</v>
      </c>
      <c r="C48" s="82"/>
      <c r="D48" s="159"/>
      <c r="E48" s="160"/>
      <c r="F48" s="161"/>
      <c r="G48" s="162"/>
      <c r="H48" s="161"/>
      <c r="I48" s="162"/>
      <c r="J48" s="161"/>
      <c r="K48" s="162"/>
      <c r="L48" s="21"/>
      <c r="M48" s="43"/>
      <c r="N48" s="43"/>
      <c r="O48" s="43"/>
      <c r="P48" s="43"/>
      <c r="Q48" s="43"/>
      <c r="R48" s="43"/>
      <c r="S48" s="43"/>
      <c r="T48" s="43"/>
      <c r="U48" s="43"/>
      <c r="V48" s="43"/>
      <c r="W48" s="43"/>
      <c r="X48" s="43"/>
      <c r="Y48" s="43"/>
      <c r="Z48" s="43"/>
    </row>
    <row r="49" spans="1:26" ht="90.6" customHeight="1" x14ac:dyDescent="0.15">
      <c r="A49" s="21"/>
      <c r="B49" s="73" t="s">
        <v>429</v>
      </c>
      <c r="C49" s="82" t="s">
        <v>435</v>
      </c>
      <c r="D49" s="159" t="s">
        <v>626</v>
      </c>
      <c r="E49" s="160"/>
      <c r="F49" s="161" t="s">
        <v>622</v>
      </c>
      <c r="G49" s="162"/>
      <c r="H49" s="161" t="s">
        <v>623</v>
      </c>
      <c r="I49" s="162"/>
      <c r="J49" s="161" t="s">
        <v>624</v>
      </c>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1.8</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応相談</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ht="17.45" customHeight="1" x14ac:dyDescent="0.15">
      <c r="A94" s="19"/>
      <c r="B94" s="19"/>
      <c r="C94" s="19"/>
      <c r="D94" s="19"/>
      <c r="E94" s="19"/>
      <c r="F94" s="19"/>
      <c r="G94" s="19"/>
      <c r="H94" s="19"/>
      <c r="I94" s="19"/>
      <c r="J94" s="19"/>
      <c r="K94" s="19"/>
      <c r="L94" s="19"/>
      <c r="Z94" s="19"/>
    </row>
    <row r="95" spans="1:26" ht="17.45" customHeight="1" x14ac:dyDescent="0.15">
      <c r="A95" s="19"/>
      <c r="B95" s="19"/>
      <c r="C95" s="19"/>
      <c r="D95" s="19"/>
      <c r="E95" s="19"/>
      <c r="F95" s="19"/>
      <c r="G95" s="19"/>
      <c r="H95" s="19"/>
      <c r="I95" s="19"/>
      <c r="J95" s="19"/>
      <c r="K95" s="19"/>
      <c r="L95" s="19"/>
    </row>
    <row r="96" spans="1:26" ht="17.45" customHeight="1" x14ac:dyDescent="0.15">
      <c r="A96" s="19"/>
      <c r="B96" s="19"/>
      <c r="C96" s="19"/>
      <c r="D96" s="19"/>
      <c r="E96" s="19"/>
      <c r="F96" s="19"/>
      <c r="G96" s="19"/>
      <c r="H96" s="19"/>
      <c r="I96" s="19"/>
      <c r="J96" s="19"/>
      <c r="K96" s="19"/>
      <c r="L96" s="19"/>
    </row>
    <row r="97" spans="1:26" ht="17.45" customHeight="1" x14ac:dyDescent="0.15">
      <c r="A97" s="19"/>
      <c r="B97" s="19"/>
      <c r="C97" s="19"/>
      <c r="D97" s="19"/>
      <c r="E97" s="19"/>
      <c r="F97" s="19"/>
      <c r="G97" s="19"/>
      <c r="H97" s="19"/>
      <c r="I97" s="19"/>
      <c r="J97" s="19"/>
      <c r="K97" s="19"/>
      <c r="L97" s="19"/>
    </row>
    <row r="98" spans="1:26" ht="17.45" customHeight="1" x14ac:dyDescent="0.15">
      <c r="A98" s="19"/>
      <c r="B98" s="19"/>
      <c r="C98" s="19"/>
      <c r="D98" s="19"/>
      <c r="E98" s="19"/>
      <c r="F98" s="19"/>
      <c r="G98" s="19"/>
      <c r="H98" s="19"/>
      <c r="I98" s="19"/>
      <c r="J98" s="19"/>
      <c r="K98" s="19"/>
      <c r="L98" s="19"/>
    </row>
    <row r="99" spans="1:26" ht="17.45" customHeight="1" x14ac:dyDescent="0.15">
      <c r="A99" s="19"/>
      <c r="B99" s="19"/>
      <c r="C99" s="19"/>
      <c r="D99" s="19"/>
      <c r="E99" s="19"/>
      <c r="F99" s="19"/>
      <c r="G99" s="19"/>
      <c r="H99" s="19"/>
      <c r="I99" s="19"/>
      <c r="J99" s="19"/>
      <c r="K99" s="19"/>
      <c r="L99" s="19"/>
    </row>
    <row r="100" spans="1:26" ht="17.45" customHeight="1" x14ac:dyDescent="0.15">
      <c r="B100" s="19"/>
      <c r="C100" s="19"/>
      <c r="D100" s="19"/>
      <c r="E100" s="19"/>
      <c r="F100" s="19"/>
      <c r="G100" s="19"/>
      <c r="H100" s="19"/>
      <c r="I100" s="19"/>
      <c r="J100" s="19"/>
      <c r="K100" s="19"/>
    </row>
    <row r="101" spans="1:26" ht="17.45" customHeight="1" x14ac:dyDescent="0.15"/>
    <row r="102" spans="1:26" ht="17.4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topLeftCell="D1" workbookViewId="0"/>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workbookViewId="0"/>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O12" sqref="AO12"/>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F077</v>
      </c>
      <c r="B3" s="71" t="str">
        <f>①会場条件に係るヒアリングシート!E2</f>
        <v>演劇</v>
      </c>
      <c r="C3" s="71" t="str">
        <f>①会場条件に係るヒアリングシート!G2</f>
        <v>演劇</v>
      </c>
      <c r="D3" s="71" t="str">
        <f>①会場条件に係るヒアリングシート!I2</f>
        <v>A区分</v>
      </c>
      <c r="E3" s="71" t="str">
        <f>①会場条件に係るヒアリングシート!K2</f>
        <v>F</v>
      </c>
      <c r="F3" s="71" t="str">
        <f>①会場条件に係るヒアリングシート!C3</f>
        <v>劇団東京芸術座</v>
      </c>
      <c r="G3" s="71" t="str">
        <f>①会場条件に係るヒアリングシート!H3</f>
        <v>有限会社劇団東京芸術座</v>
      </c>
      <c r="H3" s="71" t="str">
        <f>①会場条件に係るヒアリングシート!E9</f>
        <v>制限なし</v>
      </c>
      <c r="I3" s="71">
        <f>①会場条件に係るヒアリングシート!J9</f>
        <v>75</v>
      </c>
      <c r="J3" s="71">
        <f>①会場条件に係るヒアリングシート!F10</f>
        <v>14</v>
      </c>
      <c r="K3" s="71">
        <f>①会場条件に係るヒアリングシート!I10</f>
        <v>7</v>
      </c>
      <c r="L3" s="71">
        <f>①会場条件に係るヒアリングシート!F11</f>
        <v>0</v>
      </c>
      <c r="M3" s="71" t="str">
        <f>①会場条件に係るヒアリングシート!F12</f>
        <v>可</v>
      </c>
      <c r="N3" s="71" t="str">
        <f>①会場条件に係るヒアリングシート!J12</f>
        <v>条件が合えば可</v>
      </c>
      <c r="O3" s="71">
        <f>①会場条件に係るヒアリングシート!F13</f>
        <v>1.8</v>
      </c>
      <c r="P3" s="71">
        <f>①会場条件に係るヒアリングシート!I13</f>
        <v>2</v>
      </c>
      <c r="Q3" s="71" t="str">
        <f>①会場条件に係るヒアリングシート!E14</f>
        <v>7割程度必要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不要</v>
      </c>
      <c r="V3" s="71" t="str">
        <f>①会場条件に係るヒアリングシート!E17</f>
        <v>応相談</v>
      </c>
      <c r="W3" s="71">
        <f>①会場条件に係るヒアリングシート!J17</f>
        <v>0</v>
      </c>
      <c r="X3" s="71" t="str">
        <f>①会場条件に係るヒアリングシート!E18</f>
        <v>中型トラック</v>
      </c>
      <c r="Y3" s="71">
        <f>①会場条件に係るヒアリングシート!H18</f>
        <v>1</v>
      </c>
      <c r="Z3" s="71">
        <f>①会場条件に係るヒアリングシート!F19</f>
        <v>2.46</v>
      </c>
      <c r="AA3" s="71">
        <f>①会場条件に係るヒアリングシート!I19</f>
        <v>8.44</v>
      </c>
      <c r="AB3" s="71" t="str">
        <f>①会場条件に係るヒアリングシート!E20</f>
        <v>体育館ステージ上の「出演者控え」以外に、控え室（12名分）一室の確保が必要です。</v>
      </c>
      <c r="AC3" s="71" t="str">
        <f>①会場条件に係るヒアリングシート!E25</f>
        <v>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共演、参加又は体験対象となる児童・生徒</v>
      </c>
      <c r="AK3" s="90" t="str">
        <f>①会場条件に係るヒアリングシート!D47</f>
        <v>60分程度</v>
      </c>
      <c r="AL3" s="90" t="str">
        <f>①会場条件に係るヒアリングシート!F47</f>
        <v>ワークショップ実施時間外において各自、またはグループで。
（休み時間や自宅での個人練習などを想定）</v>
      </c>
      <c r="AM3" s="90" t="str">
        <f>①会場条件に係るヒアリングシート!H47</f>
        <v>セリフ及びダンス、
または位置取りの確認等。</v>
      </c>
      <c r="AN3" s="90" t="str">
        <f>①会場条件に係るヒアリングシート!J47</f>
        <v>ワークショップの際に、ダンスを収録したDVD、音源CDをお渡しします。</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t="str">
        <f>①会場条件に係るヒアリングシート!D49</f>
        <v>45分程度</v>
      </c>
      <c r="AV3" s="90" t="str">
        <f>①会場条件に係るヒアリングシート!F49</f>
        <v>本公演実施前の1時限程度。</v>
      </c>
      <c r="AW3" s="90" t="str">
        <f>①会場条件に係るヒアリングシート!H49</f>
        <v>グループごとに、参加場面のリハーサル。</v>
      </c>
      <c r="AX3" s="90" t="str">
        <f>①会場条件に係るヒアリングシート!J49</f>
        <v>参加・共演を行う全児童の参加が必須です。</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2024-11-19T04:21:47Z</cp:lastPrinted>
  <dcterms:created xsi:type="dcterms:W3CDTF">2017-09-27T00:12:11Z</dcterms:created>
  <dcterms:modified xsi:type="dcterms:W3CDTF">2024-12-11T07:54:53Z</dcterms:modified>
</cp:coreProperties>
</file>