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①会場条件に係るヒアリングシート!$A$1:$K$104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<sst xmlns="http://schemas.openxmlformats.org/spreadsheetml/2006/main" count="1466" uniqueCount="624">
  <si>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</si>
  <si>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</si>
  <si>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</si>
  <si>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</si>
  <si>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</si>
  <si>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</si>
  <si>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</si>
  <si>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</si>
  <si>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</si>
  <si>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</si>
  <si>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</si>
  <si>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</si>
  <si>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</si>
  <si>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</si>
  <si>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</si>
  <si>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</si>
  <si>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</si>
  <si>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</si>
  <si>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</si>
  <si>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</si>
  <si>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</si>
  <si>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</si>
  <si>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</si>
  <si>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</si>
  <si>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</si>
  <si>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</si>
  <si>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</si>
  <si>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</si>
  <si>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</si>
  <si>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</si>
  <si>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</si>
  <si>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</si>
  <si>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</si>
  <si>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</si>
  <si>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</si>
  <si>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</si>
  <si>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</si>
  <si>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</si>
  <si>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</si>
  <si>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</si>
  <si>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</si>
  <si>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</si>
  <si>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</si>
  <si>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</si>
  <si>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</si>
  <si>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</si>
  <si>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</si>
  <si>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</si>
  <si>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</si>
  <si>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</si>
  <si>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</si>
  <si>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</si>
  <si>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</si>
  <si>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</si>
  <si>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</si>
  <si>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</si>
  <si>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</si>
  <si>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</si>
  <si>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</si>
  <si>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</si>
  <si>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</si>
  <si>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</si>
  <si>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</si>
  <si>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</si>
  <si>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</si>
  <si>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</si>
  <si>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</si>
  <si>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</si>
  <si>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</si>
  <si>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</si>
  <si>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</si>
  <si>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</si>
  <si>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</si>
  <si>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</si>
  <si>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</si>
  <si>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</si>
  <si>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</si>
  <si>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</si>
  <si>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</si>
  <si>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</si>
  <si>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</si>
  <si>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</si>
  <si>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</si>
  <si>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</si>
  <si>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</si>
  <si>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</si>
  <si>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</si>
  <si>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</si>
  <si>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</si>
  <si>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</si>
  <si>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</si>
  <si>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</si>
  <si>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</si>
  <si>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</si>
  <si>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</si>
  <si>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</si>
  <si>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</si>
  <si>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</si>
  <si>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</si>
  <si>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</si>
  <si>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</si>
  <si>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</si>
  <si>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</si>
  <si>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</si>
  <si>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</si>
  <si>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</si>
  <si>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</si>
  <si>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</si>
  <si>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</si>
  <si>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</si>
  <si>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</si>
  <si>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</si>
  <si>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</si>
  <si>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</si>
  <si>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</si>
  <si>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</si>
  <si>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</si>
  <si>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</si>
  <si>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</si>
  <si>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</si>
  <si>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</si>
  <si>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</si>
  <si>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</si>
  <si>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</si>
  <si>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</si>
  <si>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</si>
  <si>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</si>
  <si>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</si>
  <si>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</si>
  <si>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</si>
  <si>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</si>
  <si>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</si>
  <si>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</si>
  <si>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</si>
  <si>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</si>
  <si>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</si>
  <si>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</si>
  <si>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</si>
  <si>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</si>
  <si>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</si>
  <si>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</si>
  <si>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</si>
  <si>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</si>
  <si>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</si>
  <si>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</si>
  <si>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</si>
  <si>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</si>
  <si>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</si>
  <si>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</si>
  <si>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</si>
  <si>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</si>
  <si>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</si>
  <si>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</si>
  <si>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</si>
  <si>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</si>
  <si>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</si>
  <si>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</si>
  <si>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</si>
  <si>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</si>
  <si>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</si>
  <si>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</si>
  <si>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</si>
  <si>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</si>
  <si>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</si>
  <si>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</si>
  <si>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</si>
  <si>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</si>
  <si>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</si>
  <si>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</si>
  <si>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</si>
  <si>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</si>
  <si>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</si>
  <si>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</si>
  <si>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</si>
  <si>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</si>
  <si>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</si>
  <si>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</si>
  <si>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</si>
  <si>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</si>
  <si>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</si>
  <si>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</si>
  <si>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</si>
  <si>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</si>
  <si>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</si>
  <si>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</si>
  <si>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</si>
  <si>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</si>
  <si>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</si>
  <si>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</si>
  <si>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</si>
  <si>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</si>
  <si>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</si>
  <si>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</si>
  <si>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</si>
  <si>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</si>
  <si>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</si>
  <si>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</si>
  <si>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</si>
  <si>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</si>
  <si>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</si>
  <si>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</si>
  <si>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</si>
  <si>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</si>
  <si>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</si>
  <si>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</si>
  <si>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</si>
  <si>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</si>
  <si>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</si>
  <si>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</si>
  <si>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</si>
  <si>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</si>
  <si>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</si>
  <si>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</si>
  <si>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</si>
  <si>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</si>
  <si>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</si>
  <si>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</si>
  <si>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</si>
  <si>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</si>
  <si>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</si>
  <si>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</si>
  <si>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</si>
  <si>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</si>
  <si>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</si>
  <si>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</si>
  <si>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</si>
  <si>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</si>
  <si>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</si>
  <si>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</si>
  <si>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</si>
  <si>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</si>
  <si>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</si>
  <si>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</si>
  <si>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</si>
  <si>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</si>
  <si>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</si>
  <si>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</si>
  <si>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</si>
  <si>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</si>
  <si>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</si>
  <si>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</si>
  <si>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</si>
  <si>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</si>
  <si>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</si>
  <si>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</si>
  <si>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</si>
  <si>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</si>
  <si>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</si>
  <si>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</si>
  <si>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</si>
  <si>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</si>
  <si>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</si>
  <si>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</si>
  <si>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</si>
  <si>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</si>
  <si>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</si>
  <si>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</si>
  <si>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</si>
  <si>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</si>
  <si>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</si>
  <si>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</si>
  <si>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</si>
  <si>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</si>
  <si>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</si>
  <si>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</si>
  <si>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</si>
  <si>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</si>
  <si>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</si>
  <si>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</si>
  <si>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</si>
  <si>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</si>
  <si>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</si>
  <si>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</si>
  <si>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</si>
  <si>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</si>
  <si>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</si>
  <si>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</si>
  <si>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</si>
  <si>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</si>
  <si>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</si>
  <si>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</si>
  <si>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</si>
  <si>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</si>
  <si>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</si>
  <si>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</si>
  <si>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</si>
  <si>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</si>
  <si>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</si>
  <si>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</si>
  <si>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</si>
  <si>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</si>
  <si>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</si>
  <si>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</si>
  <si>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</si>
  <si>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</si>
  <si>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</si>
  <si>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</si>
  <si>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</si>
  <si>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</si>
  <si>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</si>
  <si>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</si>
  <si>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</si>
  <si>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</si>
  <si>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</si>
  <si>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</si>
  <si>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</si>
  <si>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</si>
  <si>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</si>
  <si>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</si>
  <si>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</si>
  <si>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</si>
  <si>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</si>
  <si>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</si>
  <si>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</si>
  <si>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</si>
  <si>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</si>
  <si>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</si>
  <si>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</si>
  <si>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</si>
  <si>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</si>
  <si>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</si>
  <si>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</si>
  <si>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</si>
  <si>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</si>
  <si>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</si>
  <si>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</si>
  <si>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</si>
  <si>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</si>
  <si>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</si>
  <si>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</si>
  <si>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</si>
  <si>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</si>
  <si>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</si>
  <si>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</si>
  <si>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</si>
  <si>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</si>
  <si>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</si>
  <si>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</si>
  <si>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</si>
  <si>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</si>
  <si>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</si>
  <si>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</si>
  <si>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</si>
  <si>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</si>
  <si>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</si>
  <si>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</si>
  <si>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</si>
  <si>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</si>
  <si>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</si>
  <si>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</si>
  <si>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</si>
  <si>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</si>
  <si>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</si>
  <si>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</si>
  <si>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</si>
  <si>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</si>
  <si>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</si>
  <si>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</si>
  <si>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</si>
  <si>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</si>
  <si>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</si>
  <si>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</si>
  <si>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</si>
  <si>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</si>
  <si>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</si>
  <si>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</si>
  <si>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</si>
  <si>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</si>
  <si>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</si>
  <si>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</si>
  <si>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</si>
  <si>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</si>
  <si>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</si>
  <si>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</si>
  <si>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</si>
  <si>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</si>
  <si>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</si>
  <si>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</si>
  <si>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</si>
  <si>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</si>
  <si>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</si>
  <si>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</si>
  <si>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</si>
  <si>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</si>
  <si>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</si>
  <si>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</si>
  <si>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</si>
  <si>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</si>
  <si>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</si>
  <si>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</si>
  <si>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</si>
  <si>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</si>
  <si>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</si>
  <si>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</si>
  <si>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</si>
  <si>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</si>
  <si>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</si>
  <si>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</si>
  <si>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</si>
  <si>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</si>
  <si>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</si>
  <si>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</si>
  <si>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</si>
  <si>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</si>
  <si>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</si>
  <si>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</si>
  <si>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</si>
  <si>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</si>
  <si>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</si>
  <si>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</si>
  <si>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</si>
  <si>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</si>
  <si>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</si>
  <si>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</si>
  <si>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</si>
  <si>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</si>
  <si>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</si>
  <si>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</si>
  <si>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</si>
  <si>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</si>
  <si>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</si>
  <si>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</si>
  <si>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</si>
  <si>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</si>
  <si>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</si>
  <si>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</si>
  <si>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</si>
  <si>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</si>
  <si>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</si>
  <si>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</si>
  <si>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</si>
  <si>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</si>
  <si>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</si>
  <si>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</si>
  <si>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</si>
  <si>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</si>
  <si>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</si>
  <si>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</si>
  <si>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</si>
  <si>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</si>
  <si>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</si>
  <si>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</si>
  <si>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</si>
  <si>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</si>
  <si>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</si>
  <si>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</si>
  <si>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</si>
  <si>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</si>
  <si>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</si>
  <si>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</si>
  <si>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</si>
  <si>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</si>
  <si>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</si>
  <si>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</si>
  <si>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</si>
  <si>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</si>
  <si>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</si>
  <si>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</si>
  <si>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</si>
  <si>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</si>
  <si>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</si>
  <si>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</si>
  <si>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</si>
  <si>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</si>
  <si>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</si>
  <si>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</si>
  <si>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</si>
  <si>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</si>
  <si>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</si>
  <si>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</si>
  <si>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</si>
  <si>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</si>
  <si>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</si>
  <si>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</si>
  <si>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</si>
  <si>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</si>
  <si>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</si>
  <si>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</si>
  <si>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</si>
  <si>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</si>
  <si>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</si>
  <si>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</si>
  <si>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</si>
  <si>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</si>
  <si>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</si>
  <si>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</si>
  <si>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</si>
  <si>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</si>
  <si>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</si>
  <si>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</si>
  <si>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</si>
  <si>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</si>
  <si>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</si>
  <si>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</si>
  <si>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</si>
  <si>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</si>
  <si>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</si>
  <si>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</si>
  <si>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</si>
  <si>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</si>
  <si>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</si>
  <si>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</si>
  <si>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</si>
  <si>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</si>
  <si>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</si>
  <si>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</si>
  <si>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</si>
  <si>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</si>
  <si>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</si>
  <si>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</si>
  <si>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</si>
  <si>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</si>
  <si>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</si>
  <si>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</si>
  <si>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</si>
  <si>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</si>
  <si>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</si>
  <si>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</si>
  <si>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</si>
  <si>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</si>
  <si>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</si>
  <si>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</si>
  <si>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</si>
  <si>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</si>
  <si>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</si>
  <si>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</si>
  <si>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</si>
  <si>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</si>
  <si>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</si>
  <si>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</si>
  <si>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</si>
  <si>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</si>
  <si>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</si>
  <si>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</si>
  <si>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</si>
  <si>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</si>
  <si>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</si>
  <si>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</si>
  <si>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</si>
  <si>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</si>
  <si>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</si>
  <si>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</si>
  <si>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</si>
  <si>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</si>
  <si>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</si>
  <si>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</si>
  <si>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</si>
  <si>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</si>
  <si>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</si>
  <si>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</si>
  <si>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</si>
  <si>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</si>
  <si>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</si>
  <si>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</si>
  <si>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</si>
  <si>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</si>
  <si>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</si>
  <si>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</si>
  <si>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</si>
  <si>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</si>
  <si>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</si>
  <si>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</si>
  <si>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</si>
  <si>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</si>
  <si>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</si>
  <si>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</si>
  <si>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</si>
  <si>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</si>
  <si>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</si>
  <si>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</si>
  <si>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</si>
  <si>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</si>
  <si>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</si>
  <si>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</si>
  <si>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</si>
  <si>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</si>
  <si>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</si>
  <si>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</si>
  <si>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</si>
  <si>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</si>
  <si>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</si>
  <si>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</si>
  <si>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</si>
  <si>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</si>
  <si>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</si>
  <si>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</si>
  <si>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</si>
  <si>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</si>
  <si>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</si>
  <si>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</si>
  <si>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</si>
  <si>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</si>
  <si>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</si>
  <si>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</si>
  <si>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</si>
  <si>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</si>
  <si>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</si>
  <si>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</si>
  <si>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</si>
  <si>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</si>
  <si>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</si>
  <si>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</si>
  <si>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</si>
  <si>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</si>
  <si>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</si>
  <si>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</si>
  <si>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</si>
  <si>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</si>
  <si>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</si>
  <si>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</si>
  <si>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</si>
  <si>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</si>
  <si>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</si>
  <si>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</si>
  <si>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</si>
  <si>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使わない</t>
  </si>
  <si>
    <t>運搬用3トントラック１台、乗用ワゴン車１台、計２台の車両です</t>
    <rPh sb="0" eb="3">
      <t>ウンパンヨウ</t>
    </rPh>
    <rPh sb="11" eb="12">
      <t>ダイ</t>
    </rPh>
    <rPh sb="13" eb="15">
      <t>ジョウヨウ</t>
    </rPh>
    <rPh sb="18" eb="19">
      <t>シャ</t>
    </rPh>
    <rPh sb="20" eb="21">
      <t>ダイ</t>
    </rPh>
    <rPh sb="22" eb="23">
      <t>ケイ</t>
    </rPh>
    <rPh sb="24" eb="25">
      <t>ダイ</t>
    </rPh>
    <rPh sb="26" eb="28">
      <t>シャリョウ</t>
    </rPh>
    <phoneticPr fontId="1"/>
  </si>
  <si>
    <t>不要</t>
  </si>
  <si>
    <t>４５分程度</t>
    <rPh sb="2" eb="5">
      <t>フンテイド</t>
    </rPh>
    <phoneticPr fontId="1"/>
  </si>
  <si>
    <t>本公演前の1時限</t>
    <rPh sb="0" eb="4">
      <t>ホンコウエンマエ</t>
    </rPh>
    <rPh sb="6" eb="8">
      <t>ジゲン</t>
    </rPh>
    <phoneticPr fontId="1"/>
  </si>
  <si>
    <t>共演部分のリハーサル</t>
    <rPh sb="0" eb="4">
      <t>キョウエンブブン</t>
    </rPh>
    <phoneticPr fontId="1"/>
  </si>
  <si>
    <t>共演する児童生徒は必須参加となります</t>
    <rPh sb="0" eb="2">
      <t>キョウエン</t>
    </rPh>
    <rPh sb="4" eb="8">
      <t>ジドウセイト</t>
    </rPh>
    <rPh sb="9" eb="13">
      <t>ヒッスサンカ</t>
    </rPh>
    <phoneticPr fontId="1"/>
  </si>
  <si>
    <t>応相談</t>
  </si>
  <si>
    <t>近距離希望</t>
    <rPh sb="0" eb="5">
      <t>キンキョリキボウ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</si>
</sst>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78</xdr:row>
      <xdr:rowOff>190500</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472954"/>
          <a:ext cx="5172076" cy="245079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１３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１１　　ｍ</a:t>
            </a:r>
          </a:p>
        </xdr:txBody>
      </xdr:sp>
    </xdr:grpSp>
    <xdr:clientData/>
  </xdr:twoCellAnchor>
  <xdr:twoCellAnchor>
    <xdr:from>
      <xdr:col>3</xdr:col>
      <xdr:colOff>0</xdr:colOff>
      <xdr:row>82</xdr:row>
      <xdr:rowOff>31060</xdr:rowOff>
    </xdr:from>
    <xdr:to>
      <xdr:col>9</xdr:col>
      <xdr:colOff>285750</xdr:colOff>
      <xdr:row>96</xdr:row>
      <xdr:rowOff>5226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3234" y="25676087"/>
          <a:ext cx="5255315" cy="327685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16893</xdr:colOff>
      <xdr:row>78</xdr:row>
      <xdr:rowOff>213646</xdr:rowOff>
    </xdr:from>
    <xdr:to>
      <xdr:col>8</xdr:col>
      <xdr:colOff>63768</xdr:colOff>
      <xdr:row>81</xdr:row>
      <xdr:rowOff>232194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4770" y="25113434"/>
          <a:ext cx="873573" cy="63857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59326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735081</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6005" y="22602107"/>
          <a:ext cx="1114049"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314503</xdr:colOff>
      <xdr:row>68</xdr:row>
      <xdr:rowOff>181623</xdr:rowOff>
    </xdr:from>
    <xdr:to>
      <xdr:col>10</xdr:col>
      <xdr:colOff>555624</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24878" y="22533623"/>
          <a:ext cx="10666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9</xdr:col>
      <xdr:colOff>757238</xdr:colOff>
      <xdr:row>86</xdr:row>
      <xdr:rowOff>171449</xdr:rowOff>
    </xdr:from>
    <xdr:to>
      <xdr:col>10</xdr:col>
      <xdr:colOff>566737</xdr:colOff>
      <xdr:row>89</xdr:row>
      <xdr:rowOff>76199</xdr:rowOff>
    </xdr:to>
    <xdr:sp macro="" textlink="">
      <xdr:nvSpPr>
        <xdr:cNvPr id="96" name="楕円 95">
          <a:extLst>
            <a:ext uri="{FF2B5EF4-FFF2-40B4-BE49-F238E27FC236}">
              <a16:creationId xmlns:a16="http://schemas.microsoft.com/office/drawing/2014/main" id="{A4C203EF-4F72-A2A6-5BFF-D6763496A7E6}"/>
            </a:ext>
          </a:extLst>
        </xdr:cNvPr>
        <xdr:cNvSpPr/>
      </xdr:nvSpPr>
      <xdr:spPr>
        <a:xfrm>
          <a:off x="7672388" y="27355799"/>
          <a:ext cx="647699" cy="647700"/>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kern="1200">
              <a:solidFill>
                <a:sysClr val="windowText" lastClr="000000"/>
              </a:solidFill>
              <a:effectLst/>
              <a:latin typeface="+mn-lt"/>
              <a:ea typeface="+mn-ea"/>
              <a:cs typeface="+mn-cs"/>
            </a:rPr>
            <a:t>照明機材</a:t>
          </a:r>
        </a:p>
      </xdr:txBody>
    </xdr:sp>
    <xdr:clientData/>
  </xdr:twoCellAnchor>
  <xdr:twoCellAnchor>
    <xdr:from>
      <xdr:col>1</xdr:col>
      <xdr:colOff>464344</xdr:colOff>
      <xdr:row>86</xdr:row>
      <xdr:rowOff>142875</xdr:rowOff>
    </xdr:from>
    <xdr:to>
      <xdr:col>2</xdr:col>
      <xdr:colOff>273843</xdr:colOff>
      <xdr:row>89</xdr:row>
      <xdr:rowOff>47625</xdr:rowOff>
    </xdr:to>
    <xdr:sp macro="" textlink="">
      <xdr:nvSpPr>
        <xdr:cNvPr id="97" name="楕円 96">
          <a:extLst>
            <a:ext uri="{FF2B5EF4-FFF2-40B4-BE49-F238E27FC236}">
              <a16:creationId xmlns:a16="http://schemas.microsoft.com/office/drawing/2014/main" id="{59A1DEB6-604E-44DF-A563-8B5CA41389F5}"/>
            </a:ext>
          </a:extLst>
        </xdr:cNvPr>
        <xdr:cNvSpPr/>
      </xdr:nvSpPr>
      <xdr:spPr>
        <a:xfrm>
          <a:off x="654844" y="26955750"/>
          <a:ext cx="642937" cy="619125"/>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kern="1200">
              <a:solidFill>
                <a:sysClr val="windowText" lastClr="000000"/>
              </a:solidFill>
              <a:effectLst/>
              <a:latin typeface="+mn-lt"/>
              <a:ea typeface="+mn-ea"/>
              <a:cs typeface="+mn-cs"/>
            </a:rPr>
            <a:t>照明機材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3" zoomScale="106" zoomScaleNormal="106" zoomScaleSheetLayoutView="106"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155</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劇団　うりんこ</v>
      </c>
      <c r="D3" s="97"/>
      <c r="E3" s="97"/>
      <c r="F3" s="97"/>
      <c r="G3" s="27" t="s">
        <v>4</v>
      </c>
      <c r="H3" s="98" t="str">
        <f>VLOOKUP($C$2,'R7_制作団体一覧'!A:H,7,FALSE)</f>
        <v>株式会社うりんこ</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13</v>
      </c>
      <c r="G10" s="51" t="s">
        <v>40</v>
      </c>
      <c r="H10" s="52" t="s">
        <v>42</v>
      </c>
      <c r="I10" s="53">
        <v>11</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622</v>
      </c>
      <c r="F17" s="124"/>
      <c r="G17" s="138" t="s">
        <v>53</v>
      </c>
      <c r="H17" s="139"/>
      <c r="I17" s="139"/>
      <c r="J17" s="47" t="s">
        <v>623</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2.2000000000000002</v>
      </c>
      <c r="G19" s="63" t="s">
        <v>40</v>
      </c>
      <c r="H19" s="64" t="s">
        <v>55</v>
      </c>
      <c r="I19" s="62">
        <v>6.38</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616</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617</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618</v>
      </c>
      <c r="E49" s="160"/>
      <c r="F49" s="161" t="s">
        <v>619</v>
      </c>
      <c r="G49" s="162"/>
      <c r="H49" s="161" t="s">
        <v>620</v>
      </c>
      <c r="I49" s="162"/>
      <c r="J49" s="161" t="s">
        <v>621</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t="str">
        <f>J17</f>
        <v>近距離希望</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9" fitToHeight="0" orientation="portrait" r:id="rId1"/>
  <headerFooter>
    <oddHeader>&amp;R&amp;9&amp;K00-039&amp;F</oddHeader>
  </headerFooter>
  <rowBreaks count="2" manualBreakCount="2">
    <brk id="27" max="10" man="1"/>
    <brk id="50" max="10"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3"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F078</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F</v>
      </c>
      <c r="F3" s="71" t="str">
        <f>①会場条件に係るヒアリングシート!C3</f>
        <v>劇団　うりんこ</v>
      </c>
      <c r="G3" s="71" t="str">
        <f>①会場条件に係るヒアリングシート!H3</f>
        <v>株式会社うりんこ</v>
      </c>
      <c r="H3" s="71" t="str">
        <f>①会場条件に係るヒアリングシート!E9</f>
        <v>2F以上応相談</v>
      </c>
      <c r="I3" s="71">
        <f>①会場条件に係るヒアリングシート!J9</f>
        <v>50</v>
      </c>
      <c r="J3" s="71">
        <f>①会場条件に係るヒアリングシート!F10</f>
        <v>13</v>
      </c>
      <c r="K3" s="71">
        <f>①会場条件に係るヒアリングシート!I10</f>
        <v>11</v>
      </c>
      <c r="L3" s="71">
        <f>①会場条件に係るヒアリングシート!F11</f>
        <v>4</v>
      </c>
      <c r="M3" s="71" t="str">
        <f>①会場条件に係るヒアリングシート!F12</f>
        <v>可</v>
      </c>
      <c r="N3" s="71">
        <f>①会場条件に係るヒアリングシート!J12</f>
        <v>0</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t="str">
        <f>①会場条件に係るヒアリングシート!J17</f>
        <v>近距離希望</v>
      </c>
      <c r="X3" s="71" t="str">
        <f>①会場条件に係るヒアリングシート!E18</f>
        <v>中型トラック</v>
      </c>
      <c r="Y3" s="71">
        <f>①会場条件に係るヒアリングシート!H18</f>
        <v>2</v>
      </c>
      <c r="Z3" s="71">
        <f>①会場条件に係るヒアリングシート!F19</f>
        <v>2.2000000000000002</v>
      </c>
      <c r="AA3" s="71">
        <f>①会場条件に係るヒアリングシート!I19</f>
        <v>6.38</v>
      </c>
      <c r="AB3" s="71" t="str">
        <f>①会場条件に係るヒアリングシート!E20</f>
        <v>運搬用3トントラック１台、乗用ワゴン車１台、計２台の車両です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４５分程度</v>
      </c>
      <c r="AV3" s="90" t="str">
        <f>①会場条件に係るヒアリングシート!F49</f>
        <v>本公演前の1時限</v>
      </c>
      <c r="AW3" s="90" t="str">
        <f>①会場条件に係るヒアリングシート!H49</f>
        <v>共演部分のリハーサル</v>
      </c>
      <c r="AX3" s="90" t="str">
        <f>①会場条件に係るヒアリングシート!J49</f>
        <v>共演する児童生徒は必須参加となります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2024-12-11T07:55:17Z</dcterms:modified>
</cp:coreProperties>
</file>