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bookViews>
  <sheets>
    <sheet name="①会場条件に係るヒアリングシート" sheetId="1" r:id="rId1"/>
    <sheet name="抽出シート" sheetId="2" state="hidden" r:id="rId2"/>
  </sheets>
  <externalReferences>
    <externalReference r:id="rId3"/>
  </externalReferences>
  <definedNames>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2" l="1"/>
  <c r="BB3" i="2"/>
  <c r="BA3" i="2"/>
  <c r="AZ3" i="2"/>
  <c r="AY3" i="2"/>
  <c r="AX3" i="2"/>
  <c r="AW3" i="2"/>
  <c r="AV3" i="2"/>
  <c r="AU3" i="2"/>
  <c r="AT3" i="2"/>
  <c r="AS3" i="2"/>
  <c r="AR3" i="2"/>
  <c r="AQ3" i="2"/>
  <c r="AP3" i="2"/>
  <c r="AO3" i="2"/>
  <c r="AN3" i="2"/>
  <c r="AM3" i="2"/>
  <c r="AL3" i="2"/>
  <c r="AK3" i="2"/>
  <c r="AJ3" i="2"/>
  <c r="AI3" i="2" l="1"/>
  <c r="AH3" i="2"/>
  <c r="AG3" i="2"/>
  <c r="AF3" i="2"/>
  <c r="AE3" i="2"/>
  <c r="AD3" i="2"/>
  <c r="AC3" i="2"/>
  <c r="AB3" i="2"/>
  <c r="AA3" i="2"/>
  <c r="Z3" i="2"/>
  <c r="Y3" i="2"/>
  <c r="X3" i="2"/>
  <c r="W3" i="2"/>
  <c r="V3" i="2"/>
  <c r="U3" i="2"/>
  <c r="T3" i="2"/>
  <c r="R3" i="2"/>
  <c r="S3" i="2"/>
  <c r="Q3" i="2"/>
  <c r="P3" i="2"/>
  <c r="O3" i="2"/>
  <c r="N3" i="2"/>
  <c r="M3" i="2"/>
  <c r="L3" i="2"/>
  <c r="K3" i="2"/>
  <c r="J3" i="2"/>
  <c r="I3" i="2"/>
  <c r="H3" i="2"/>
  <c r="G3" i="2"/>
  <c r="F3" i="2"/>
  <c r="E3" i="2"/>
  <c r="D3" i="2"/>
  <c r="C3" i="2"/>
  <c r="B3" i="2"/>
  <c r="A3" i="2"/>
  <c r="G57" i="1" l="1"/>
  <c r="G56" i="1"/>
  <c r="J55" i="1"/>
  <c r="G55" i="1"/>
  <c r="H3" i="1"/>
  <c r="C3" i="1"/>
  <c r="K2" i="1"/>
  <c r="I2" i="1"/>
  <c r="G2" i="1"/>
  <c r="E2" i="1"/>
</calcChain>
</file>

<file path=xl/sharedStrings.xml><?xml version="1.0" encoding="utf-8"?>
<sst xmlns="http://schemas.openxmlformats.org/spreadsheetml/2006/main" count="163" uniqueCount="125">
  <si>
    <t>【令和７年度舞台芸術等総合支援事業（学校巡回公演）会場条件に係るヒアリングシート】</t>
    <phoneticPr fontId="2"/>
  </si>
  <si>
    <t>ID</t>
    <phoneticPr fontId="2"/>
  </si>
  <si>
    <t>F080</t>
  </si>
  <si>
    <t>分野</t>
    <rPh sb="0" eb="2">
      <t>ブンヤ</t>
    </rPh>
    <phoneticPr fontId="2"/>
  </si>
  <si>
    <t>種目</t>
    <rPh sb="0" eb="2">
      <t>シュモク</t>
    </rPh>
    <phoneticPr fontId="2"/>
  </si>
  <si>
    <t>区分</t>
    <rPh sb="0" eb="2">
      <t>クブン</t>
    </rPh>
    <phoneticPr fontId="2"/>
  </si>
  <si>
    <t>ブロック</t>
    <phoneticPr fontId="2"/>
  </si>
  <si>
    <t>公演団体名</t>
    <rPh sb="0" eb="2">
      <t>コウエン</t>
    </rPh>
    <rPh sb="2" eb="4">
      <t>ダンタイ</t>
    </rPh>
    <rPh sb="4" eb="5">
      <t>メイ</t>
    </rPh>
    <phoneticPr fontId="2"/>
  </si>
  <si>
    <t>制作団体名</t>
    <rPh sb="0" eb="2">
      <t>セイサク</t>
    </rPh>
    <rPh sb="2" eb="4">
      <t>ダンタイ</t>
    </rPh>
    <rPh sb="4" eb="5">
      <t>メイ</t>
    </rPh>
    <phoneticPr fontId="2"/>
  </si>
  <si>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2"/>
  </si>
  <si>
    <t>①</t>
    <phoneticPr fontId="2"/>
  </si>
  <si>
    <t>【制作団体記載項目】</t>
    <rPh sb="1" eb="3">
      <t>セイサク</t>
    </rPh>
    <rPh sb="3" eb="5">
      <t>ダンタイ</t>
    </rPh>
    <rPh sb="5" eb="7">
      <t>キサイ</t>
    </rPh>
    <rPh sb="7" eb="9">
      <t>コウモク</t>
    </rPh>
    <phoneticPr fontId="2"/>
  </si>
  <si>
    <t>実施にあたり必要な会場条件を御記載ください。</t>
    <phoneticPr fontId="2"/>
  </si>
  <si>
    <t>会場の設置階の制限</t>
    <rPh sb="0" eb="2">
      <t>カイジョウ</t>
    </rPh>
    <rPh sb="3" eb="5">
      <t>セッチ</t>
    </rPh>
    <rPh sb="5" eb="6">
      <t>カイ</t>
    </rPh>
    <rPh sb="7" eb="9">
      <t>セイゲン</t>
    </rPh>
    <phoneticPr fontId="16"/>
  </si>
  <si>
    <t>2F以上可(エレベーター必須)</t>
  </si>
  <si>
    <t>主幹引き込み電源容量</t>
    <rPh sb="0" eb="2">
      <t>シュカン</t>
    </rPh>
    <rPh sb="2" eb="3">
      <t>ヒ</t>
    </rPh>
    <rPh sb="4" eb="5">
      <t>コ</t>
    </rPh>
    <rPh sb="6" eb="10">
      <t>デンゲンヨウリョウ</t>
    </rPh>
    <phoneticPr fontId="2"/>
  </si>
  <si>
    <t>A以上</t>
    <phoneticPr fontId="2"/>
  </si>
  <si>
    <t>舞台設置面積</t>
    <rPh sb="0" eb="6">
      <t>ブタイセッチメンセキ</t>
    </rPh>
    <phoneticPr fontId="16"/>
  </si>
  <si>
    <t>間口</t>
    <rPh sb="0" eb="2">
      <t>マグチ</t>
    </rPh>
    <phoneticPr fontId="2"/>
  </si>
  <si>
    <t>ｍ</t>
    <phoneticPr fontId="2"/>
  </si>
  <si>
    <t>奥行</t>
    <rPh sb="0" eb="2">
      <t>オクユキ</t>
    </rPh>
    <phoneticPr fontId="2"/>
  </si>
  <si>
    <t>高さ</t>
    <rPh sb="0" eb="1">
      <t>タカ</t>
    </rPh>
    <phoneticPr fontId="2"/>
  </si>
  <si>
    <t>舞台設置場所</t>
    <rPh sb="0" eb="6">
      <t>ブタイセッチバショ</t>
    </rPh>
    <phoneticPr fontId="16"/>
  </si>
  <si>
    <t>フロア対応</t>
    <rPh sb="3" eb="5">
      <t>タイオウ</t>
    </rPh>
    <phoneticPr fontId="2"/>
  </si>
  <si>
    <t>可</t>
  </si>
  <si>
    <t>学校のステージでの対応</t>
    <rPh sb="0" eb="2">
      <t>ガッコウ</t>
    </rPh>
    <rPh sb="9" eb="11">
      <t>タイオウ</t>
    </rPh>
    <phoneticPr fontId="2"/>
  </si>
  <si>
    <t>不可</t>
  </si>
  <si>
    <t>搬入間口の広さ</t>
    <rPh sb="0" eb="4">
      <t>ハンニュウマグチ</t>
    </rPh>
    <rPh sb="5" eb="6">
      <t>ヒロ</t>
    </rPh>
    <phoneticPr fontId="2"/>
  </si>
  <si>
    <t>幅</t>
    <rPh sb="0" eb="1">
      <t>ハバ</t>
    </rPh>
    <phoneticPr fontId="2"/>
  </si>
  <si>
    <t>遮光の要否　</t>
    <rPh sb="0" eb="2">
      <t>シャコウ</t>
    </rPh>
    <rPh sb="3" eb="5">
      <t>ヨウヒ</t>
    </rPh>
    <phoneticPr fontId="16"/>
  </si>
  <si>
    <t>7割程度必要</t>
  </si>
  <si>
    <t>緞帳の要否　</t>
    <rPh sb="0" eb="2">
      <t>ドンチョウ</t>
    </rPh>
    <phoneticPr fontId="2"/>
  </si>
  <si>
    <t>なくても良い</t>
  </si>
  <si>
    <t>ピアノの使用について</t>
    <rPh sb="4" eb="6">
      <t>しよう</t>
    </rPh>
    <phoneticPr fontId="16" type="Hiragana" alignment="distributed"/>
  </si>
  <si>
    <t>使わない</t>
  </si>
  <si>
    <t>ピアノを使用する場合の設置位置の指定</t>
    <rPh sb="4" eb="6">
      <t>しよう</t>
    </rPh>
    <rPh sb="8" eb="10">
      <t>ばあい</t>
    </rPh>
    <rPh sb="11" eb="13">
      <t>せっち</t>
    </rPh>
    <rPh sb="13" eb="15">
      <t>いち</t>
    </rPh>
    <rPh sb="16" eb="18">
      <t>してい</t>
    </rPh>
    <phoneticPr fontId="16" type="Hiragana" alignment="distributed"/>
  </si>
  <si>
    <t>ピアノを使用しない場合の移動の要否</t>
    <rPh sb="4" eb="6">
      <t>しよう</t>
    </rPh>
    <rPh sb="9" eb="11">
      <t>ばあい</t>
    </rPh>
    <rPh sb="12" eb="14">
      <t>いどう</t>
    </rPh>
    <rPh sb="15" eb="17">
      <t>ようひ</t>
    </rPh>
    <phoneticPr fontId="16" type="Hiragana" alignment="distributed"/>
  </si>
  <si>
    <t>要</t>
  </si>
  <si>
    <t>トラックの横づけ</t>
    <rPh sb="5" eb="6">
      <t>ヨコ</t>
    </rPh>
    <phoneticPr fontId="2"/>
  </si>
  <si>
    <t>必須</t>
  </si>
  <si>
    <t>トラック横づけ不可の場合の搬入
対応可能距離</t>
    <rPh sb="4" eb="5">
      <t>ヨコ</t>
    </rPh>
    <rPh sb="7" eb="9">
      <t>フカ</t>
    </rPh>
    <rPh sb="10" eb="12">
      <t>バアイ</t>
    </rPh>
    <rPh sb="13" eb="15">
      <t>ハンニュウ</t>
    </rPh>
    <rPh sb="16" eb="18">
      <t>タイオウ</t>
    </rPh>
    <rPh sb="18" eb="22">
      <t>カノウキョリ</t>
    </rPh>
    <phoneticPr fontId="2"/>
  </si>
  <si>
    <t>ｍ以内</t>
    <phoneticPr fontId="2"/>
  </si>
  <si>
    <t>搬入車両の種類</t>
    <rPh sb="0" eb="4">
      <t>ハンニュウシャリョウ</t>
    </rPh>
    <rPh sb="5" eb="7">
      <t>シュルイ</t>
    </rPh>
    <phoneticPr fontId="2"/>
  </si>
  <si>
    <t>中型トラック</t>
  </si>
  <si>
    <t>台数</t>
    <rPh sb="0" eb="2">
      <t>ダイスウ</t>
    </rPh>
    <phoneticPr fontId="2"/>
  </si>
  <si>
    <t>台</t>
    <rPh sb="0" eb="1">
      <t>ダイ</t>
    </rPh>
    <phoneticPr fontId="2"/>
  </si>
  <si>
    <t>搬入車両の大きさ</t>
    <rPh sb="0" eb="2">
      <t>ハンニュウ</t>
    </rPh>
    <rPh sb="2" eb="4">
      <t>シャリョウ</t>
    </rPh>
    <rPh sb="5" eb="6">
      <t>オオ</t>
    </rPh>
    <phoneticPr fontId="2"/>
  </si>
  <si>
    <t>車幅</t>
    <rPh sb="0" eb="2">
      <t>シャハバ</t>
    </rPh>
    <phoneticPr fontId="2"/>
  </si>
  <si>
    <t>車長</t>
    <rPh sb="0" eb="2">
      <t>シャチョウ</t>
    </rPh>
    <phoneticPr fontId="2"/>
  </si>
  <si>
    <t>備考</t>
    <rPh sb="0" eb="2">
      <t>ビコウ</t>
    </rPh>
    <phoneticPr fontId="2"/>
  </si>
  <si>
    <t>車両は、２トントラック（中型）１台、ワゴン車１台の計２台です。
ピアノは舞台エリアにかからなければ（体育館の隅など）移動しません。</t>
    <rPh sb="0" eb="2">
      <t>シャリョウ</t>
    </rPh>
    <rPh sb="12" eb="14">
      <t>チュウガタ</t>
    </rPh>
    <rPh sb="16" eb="17">
      <t>ダイ</t>
    </rPh>
    <rPh sb="21" eb="22">
      <t>シャ</t>
    </rPh>
    <rPh sb="23" eb="24">
      <t>ダイ</t>
    </rPh>
    <rPh sb="25" eb="26">
      <t>ケイ</t>
    </rPh>
    <rPh sb="27" eb="28">
      <t>ダイ</t>
    </rPh>
    <rPh sb="36" eb="38">
      <t>ブタイ</t>
    </rPh>
    <rPh sb="50" eb="53">
      <t>タイイクカン</t>
    </rPh>
    <rPh sb="54" eb="55">
      <t>スミ</t>
    </rPh>
    <rPh sb="58" eb="60">
      <t>イドウ</t>
    </rPh>
    <phoneticPr fontId="2"/>
  </si>
  <si>
    <t>※表から数値を取得しますので、セルの結合や行の挿入・削除は行わないでください(幅や高さの調整は問題ありません。)。</t>
    <phoneticPr fontId="2"/>
  </si>
  <si>
    <t>②</t>
    <phoneticPr fontId="2"/>
  </si>
  <si>
    <t>【制作団体記載項目】</t>
    <phoneticPr fontId="2"/>
  </si>
  <si>
    <t>学校からの会場図面の提出要否について、プルダウンより選択ください。</t>
    <phoneticPr fontId="2"/>
  </si>
  <si>
    <t>その他、搬入間口や搬入経路等の写真の提出を求める場合は、【その他】欄に御入力ください。</t>
    <phoneticPr fontId="2"/>
  </si>
  <si>
    <t>会場図面の提出要否</t>
    <rPh sb="0" eb="4">
      <t>カイジョウズメン</t>
    </rPh>
    <rPh sb="5" eb="9">
      <t>テイシュツヨウヒ</t>
    </rPh>
    <phoneticPr fontId="16"/>
  </si>
  <si>
    <t>その他</t>
    <rPh sb="2" eb="3">
      <t>タ</t>
    </rPh>
    <phoneticPr fontId="2"/>
  </si>
  <si>
    <t>③</t>
    <phoneticPr fontId="2"/>
  </si>
  <si>
    <t>上記以外に学校へ個別の確認が必要な事項がある場合、御記載ください。</t>
    <phoneticPr fontId="2"/>
  </si>
  <si>
    <t>【応募校記載項目】</t>
    <rPh sb="1" eb="4">
      <t>オウボコウ</t>
    </rPh>
    <phoneticPr fontId="2"/>
  </si>
  <si>
    <t>制作団体からの個別の確認事項について、御回答ください。</t>
    <rPh sb="0" eb="4">
      <t>セイサクダンタイ</t>
    </rPh>
    <rPh sb="7" eb="9">
      <t>コベツ</t>
    </rPh>
    <rPh sb="10" eb="14">
      <t>カクニンジコウ</t>
    </rPh>
    <rPh sb="19" eb="20">
      <t>ゴ</t>
    </rPh>
    <rPh sb="20" eb="22">
      <t>カイトウ</t>
    </rPh>
    <phoneticPr fontId="2"/>
  </si>
  <si>
    <t>【制作団体記載項目】個別ヒアリング事項</t>
    <phoneticPr fontId="2"/>
  </si>
  <si>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2"/>
  </si>
  <si>
    <t>電源は体育館の分電盤（単相三線60A以上）から直接とらせていただきます。</t>
    <rPh sb="3" eb="6">
      <t>タイイクカン</t>
    </rPh>
    <phoneticPr fontId="2"/>
  </si>
  <si>
    <t>遮光は照明効果のため7割以上が望ましいが5割程度でも対応可能。</t>
    <phoneticPr fontId="2"/>
  </si>
  <si>
    <t>④</t>
    <phoneticPr fontId="2"/>
  </si>
  <si>
    <t>【※該当する場合のみ記入※制作団体記載項目】</t>
    <rPh sb="2" eb="4">
      <t>ガイトウ</t>
    </rPh>
    <rPh sb="6" eb="8">
      <t>バアイ</t>
    </rPh>
    <rPh sb="10" eb="12">
      <t>キニュウ</t>
    </rPh>
    <phoneticPr fontId="2"/>
  </si>
  <si>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2"/>
  </si>
  <si>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2"/>
  </si>
  <si>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2"/>
  </si>
  <si>
    <t>対象</t>
    <rPh sb="0" eb="2">
      <t>タイショウ</t>
    </rPh>
    <phoneticPr fontId="2"/>
  </si>
  <si>
    <t>所要時間（分）</t>
    <rPh sb="0" eb="4">
      <t>ショヨウジカン</t>
    </rPh>
    <rPh sb="5" eb="6">
      <t>フン</t>
    </rPh>
    <phoneticPr fontId="2"/>
  </si>
  <si>
    <t>時間帯</t>
    <rPh sb="0" eb="3">
      <t>ジカンタイ</t>
    </rPh>
    <phoneticPr fontId="2"/>
  </si>
  <si>
    <t>内容</t>
    <rPh sb="0" eb="2">
      <t>ナイヨウ</t>
    </rPh>
    <phoneticPr fontId="2"/>
  </si>
  <si>
    <t>ワークショップ</t>
    <phoneticPr fontId="2"/>
  </si>
  <si>
    <t>本公演</t>
    <rPh sb="0" eb="3">
      <t>ホンコウエン</t>
    </rPh>
    <phoneticPr fontId="2"/>
  </si>
  <si>
    <t>共演、参加又は体験対象となる児童・生徒</t>
  </si>
  <si>
    <t>45分</t>
    <rPh sb="2" eb="3">
      <t>フン</t>
    </rPh>
    <phoneticPr fontId="2"/>
  </si>
  <si>
    <t>本公演前（当日）の１時限</t>
    <rPh sb="0" eb="3">
      <t>ホンコウエン</t>
    </rPh>
    <rPh sb="3" eb="4">
      <t>マエ</t>
    </rPh>
    <rPh sb="5" eb="7">
      <t>トウジツ</t>
    </rPh>
    <rPh sb="10" eb="12">
      <t>ジゲン</t>
    </rPh>
    <phoneticPr fontId="2"/>
  </si>
  <si>
    <t>共演部分のリハーサル</t>
    <rPh sb="0" eb="2">
      <t>キョウエン</t>
    </rPh>
    <rPh sb="2" eb="4">
      <t>ブブン</t>
    </rPh>
    <phoneticPr fontId="2"/>
  </si>
  <si>
    <t>共演する児童の参加必須。ワークショップ参加児童のうち、共演しない児童の見学参加も可能。</t>
    <rPh sb="0" eb="2">
      <t>キョウエン</t>
    </rPh>
    <rPh sb="4" eb="6">
      <t>ジドウ</t>
    </rPh>
    <rPh sb="7" eb="9">
      <t>サンカ</t>
    </rPh>
    <rPh sb="9" eb="11">
      <t>ヒッス</t>
    </rPh>
    <rPh sb="19" eb="21">
      <t>サンカ</t>
    </rPh>
    <rPh sb="21" eb="23">
      <t>ジドウ</t>
    </rPh>
    <rPh sb="27" eb="29">
      <t>キョウエン</t>
    </rPh>
    <rPh sb="32" eb="34">
      <t>ジドウ</t>
    </rPh>
    <rPh sb="35" eb="37">
      <t>ケンガク</t>
    </rPh>
    <rPh sb="37" eb="39">
      <t>サンカ</t>
    </rPh>
    <rPh sb="40" eb="42">
      <t>カノウ</t>
    </rPh>
    <phoneticPr fontId="2"/>
  </si>
  <si>
    <t>⑤</t>
    <phoneticPr fontId="2"/>
  </si>
  <si>
    <t>簡易図面の御記載をお願いします。</t>
    <phoneticPr fontId="2"/>
  </si>
  <si>
    <t>会場図面(表記単位：メートル)</t>
    <rPh sb="0" eb="2">
      <t>カイジョウ</t>
    </rPh>
    <rPh sb="2" eb="4">
      <t>ズメン</t>
    </rPh>
    <rPh sb="5" eb="7">
      <t>ヒョウキ</t>
    </rPh>
    <rPh sb="7" eb="9">
      <t>タンイ</t>
    </rPh>
    <phoneticPr fontId="2"/>
  </si>
  <si>
    <t>搬入間口について</t>
    <rPh sb="0" eb="2">
      <t>ハンニュウ</t>
    </rPh>
    <rPh sb="2" eb="4">
      <t>マグチ</t>
    </rPh>
    <phoneticPr fontId="2"/>
  </si>
  <si>
    <t>搬入車両の横づけの要否</t>
    <rPh sb="0" eb="2">
      <t>ハンニュウ</t>
    </rPh>
    <rPh sb="2" eb="4">
      <t>シャリョウ</t>
    </rPh>
    <rPh sb="5" eb="6">
      <t>ヨコ</t>
    </rPh>
    <rPh sb="9" eb="11">
      <t>ヨウヒ</t>
    </rPh>
    <phoneticPr fontId="2"/>
  </si>
  <si>
    <t>横づけができない場合の搬入可能距離</t>
    <phoneticPr fontId="2"/>
  </si>
  <si>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2"/>
  </si>
  <si>
    <t>WS①</t>
    <phoneticPr fontId="2"/>
  </si>
  <si>
    <t>WS②</t>
    <phoneticPr fontId="2"/>
  </si>
  <si>
    <t>本公演①</t>
    <rPh sb="0" eb="3">
      <t>ホンコウエン</t>
    </rPh>
    <phoneticPr fontId="2"/>
  </si>
  <si>
    <t>本公演②</t>
    <rPh sb="0" eb="3">
      <t>ホンコウエン</t>
    </rPh>
    <phoneticPr fontId="2"/>
  </si>
  <si>
    <t>分野</t>
    <phoneticPr fontId="2"/>
  </si>
  <si>
    <t>種目</t>
    <phoneticPr fontId="2"/>
  </si>
  <si>
    <t>区分</t>
    <phoneticPr fontId="2"/>
  </si>
  <si>
    <t>公演団体名</t>
    <phoneticPr fontId="2"/>
  </si>
  <si>
    <t>制作団体名</t>
    <phoneticPr fontId="2"/>
  </si>
  <si>
    <t>会場の設置階の制限</t>
    <phoneticPr fontId="2"/>
  </si>
  <si>
    <t>主幹引き込み電源容量</t>
    <phoneticPr fontId="2"/>
  </si>
  <si>
    <t>舞台設置面積（間口）</t>
    <phoneticPr fontId="2"/>
  </si>
  <si>
    <t>舞台設置面積（奥行）</t>
    <rPh sb="7" eb="9">
      <t>オクユキ</t>
    </rPh>
    <phoneticPr fontId="2"/>
  </si>
  <si>
    <t>舞台設置面積（高さ）</t>
    <rPh sb="7" eb="8">
      <t>タカ</t>
    </rPh>
    <phoneticPr fontId="2"/>
  </si>
  <si>
    <t>フロア対応</t>
    <phoneticPr fontId="2"/>
  </si>
  <si>
    <t>学校のステージでの対応</t>
    <phoneticPr fontId="2"/>
  </si>
  <si>
    <t>搬入間口の広さ(幅)</t>
    <rPh sb="8" eb="9">
      <t>ハバ</t>
    </rPh>
    <phoneticPr fontId="2"/>
  </si>
  <si>
    <t>搬入間口の広さ(高さ)</t>
    <rPh sb="8" eb="9">
      <t>タカ</t>
    </rPh>
    <phoneticPr fontId="2"/>
  </si>
  <si>
    <t>遮光の要否　</t>
    <phoneticPr fontId="2"/>
  </si>
  <si>
    <t>緞帳の要否　</t>
    <phoneticPr fontId="2"/>
  </si>
  <si>
    <t>ピアノの使用について</t>
    <phoneticPr fontId="2"/>
  </si>
  <si>
    <t>ピアノを使用する場合の設置位置の指定</t>
    <phoneticPr fontId="2"/>
  </si>
  <si>
    <t>ピアノを使用しない場合の移動の要否</t>
    <phoneticPr fontId="2"/>
  </si>
  <si>
    <t>トラックの横づけ</t>
    <phoneticPr fontId="2"/>
  </si>
  <si>
    <t>トラック横づけ不可の場合の搬入対応可能距離</t>
    <phoneticPr fontId="2"/>
  </si>
  <si>
    <t>搬入車両の種類</t>
  </si>
  <si>
    <t>台数</t>
    <phoneticPr fontId="2"/>
  </si>
  <si>
    <t>搬入車両の大きさ(車幅)</t>
    <rPh sb="9" eb="11">
      <t>シャハバ</t>
    </rPh>
    <phoneticPr fontId="2"/>
  </si>
  <si>
    <t>搬入車両の大きさ(車長)</t>
    <rPh sb="9" eb="11">
      <t>シャチョウ</t>
    </rPh>
    <phoneticPr fontId="2"/>
  </si>
  <si>
    <t>会場図面の提出要否</t>
    <phoneticPr fontId="2"/>
  </si>
  <si>
    <t>その他</t>
    <phoneticPr fontId="2"/>
  </si>
  <si>
    <t>【個別ヒアリング事項】１</t>
    <phoneticPr fontId="2"/>
  </si>
  <si>
    <t>【個別ヒアリング事項】２</t>
  </si>
  <si>
    <t>【個別ヒアリング事項】３</t>
  </si>
  <si>
    <t>【個別ヒアリング事項】４</t>
  </si>
  <si>
    <t>【個別ヒアリング事項】５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</si>
</sst>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游ゴシック"/>
      <family val="2"/>
      <charset val="128"/>
      <scheme val="minor"/>
    </font>
    <font>
      <b/>
      <sz val="11"/>
      <color rgb="FF0000FF"/>
      <name val="メイリオ"/>
      <family val="3"/>
      <charset val="128"/>
    </font>
    <font>
      <sz val="6"/>
      <name val="游ゴシック"/>
      <family val="2"/>
      <charset val="128"/>
      <scheme val="minor"/>
    </font>
    <font>
      <b/>
      <sz val="11"/>
      <color theme="1"/>
      <name val="メイリオ"/>
      <family val="3"/>
      <charset val="128"/>
    </font>
    <font>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b/>
      <sz val="9"/>
      <color theme="1"/>
      <name val="メイリオ"/>
      <family val="3"/>
      <charset val="128"/>
    </font>
    <font>
      <sz val="10"/>
      <color theme="1"/>
      <name val="メイリオ"/>
      <family val="3"/>
      <charset val="128"/>
    </font>
    <font>
      <b/>
      <sz val="10"/>
      <color theme="1"/>
      <name val="メイリオ"/>
      <family val="3"/>
      <charset val="128"/>
    </font>
    <font>
      <sz val="10"/>
      <color rgb="FF0000FF"/>
      <name val="メイリオ"/>
      <family val="3"/>
      <charset val="128"/>
    </font>
    <font>
      <sz val="10"/>
      <name val="メイリオ"/>
      <family val="3"/>
      <charset val="128"/>
    </font>
    <font>
      <b/>
      <sz val="10"/>
      <name val="メイリオ"/>
      <family val="3"/>
      <charset val="128"/>
    </font>
    <font>
      <sz val="12"/>
      <color theme="1"/>
      <name val="游ゴシック"/>
      <family val="2"/>
      <charset val="128"/>
      <scheme val="minor"/>
    </font>
    <font>
      <sz val="11"/>
      <name val="メイリオ"/>
      <family val="3"/>
      <charset val="128"/>
    </font>
    <font>
      <sz val="6"/>
      <name val="ＭＳ Ｐゴシック"/>
      <family val="3"/>
      <charset val="128"/>
    </font>
    <font>
      <sz val="11"/>
      <color rgb="FFFF0000"/>
      <name val="メイリオ"/>
      <family val="3"/>
      <charset val="128"/>
    </font>
    <font>
      <b/>
      <sz val="10"/>
      <color rgb="FF0000FF"/>
      <name val="メイリオ"/>
      <family val="3"/>
      <charset val="128"/>
    </font>
    <font>
      <b/>
      <u/>
      <sz val="10"/>
      <color theme="1"/>
      <name val="メイリオ"/>
      <family val="3"/>
      <charset val="128"/>
    </font>
    <font>
      <b/>
      <sz val="12"/>
      <color theme="1"/>
      <name val="メイリオ"/>
      <family val="3"/>
      <charset val="128"/>
    </font>
    <font>
      <sz val="11"/>
      <color rgb="FF0000FF"/>
      <name val="游ゴシック"/>
      <family val="2"/>
      <charset val="128"/>
      <scheme val="minor"/>
    </font>
    <font>
      <sz val="11"/>
      <color rgb="FF0000FF"/>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bottom/>
      <diagonal/>
    </border>
    <border>
      <left/>
      <right style="hair">
        <color indexed="64"/>
      </right>
      <top/>
      <bottom/>
      <diagonal/>
    </border>
    <border>
      <left/>
      <right style="thin">
        <color auto="1"/>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auto="1"/>
      </right>
      <top style="thin">
        <color auto="1"/>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hair">
        <color indexed="64"/>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4" fillId="0" borderId="0"/>
  </cellStyleXfs>
  <cellXfs count="153">
    <xf numFmtId="0" fontId="0" fillId="0" borderId="0" xfId="0">
      <alignment vertical="center"/>
    </xf>
    <xf numFmtId="0" fontId="1" fillId="0" borderId="0" xfId="0" applyFont="1" applyAlignment="1">
      <alignment horizontal="center" vertical="center"/>
    </xf>
    <xf numFmtId="0" fontId="4" fillId="0" borderId="0" xfId="0" applyFont="1" applyAlignment="1">
      <alignment vertical="center" shrinkToFit="1"/>
    </xf>
    <xf numFmtId="0" fontId="4" fillId="0" borderId="0" xfId="0" applyFo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shrinkToFit="1"/>
    </xf>
    <xf numFmtId="0" fontId="6" fillId="2" borderId="3" xfId="0" applyFont="1" applyFill="1" applyBorder="1" applyAlignment="1">
      <alignment horizontal="center" vertical="center"/>
    </xf>
    <xf numFmtId="0" fontId="7" fillId="4" borderId="3"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9" fillId="0" borderId="0" xfId="0" applyFont="1" applyAlignment="1">
      <alignment horizontal="center" vertical="center" wrapText="1"/>
    </xf>
    <xf numFmtId="0" fontId="4" fillId="0" borderId="0" xfId="0" applyFont="1" applyAlignment="1">
      <alignment horizontal="center" vertical="center" wrapText="1"/>
    </xf>
    <xf numFmtId="0" fontId="11" fillId="0" borderId="0" xfId="0" applyFont="1">
      <alignment vertical="center"/>
    </xf>
    <xf numFmtId="0" fontId="9"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3" fillId="0" borderId="0" xfId="0" applyFont="1">
      <alignment vertical="center"/>
    </xf>
    <xf numFmtId="0" fontId="10" fillId="0" borderId="0" xfId="0" applyFont="1" applyAlignment="1">
      <alignment horizontal="left" vertical="center"/>
    </xf>
    <xf numFmtId="0" fontId="15" fillId="5" borderId="4" xfId="0" applyFont="1" applyFill="1" applyBorder="1" applyAlignment="1">
      <alignment vertical="center" wrapText="1"/>
    </xf>
    <xf numFmtId="0" fontId="15" fillId="2" borderId="5" xfId="0" applyFont="1" applyFill="1" applyBorder="1" applyAlignment="1">
      <alignment vertical="center" wrapText="1"/>
    </xf>
    <xf numFmtId="0" fontId="15" fillId="2" borderId="9" xfId="1" applyFont="1" applyFill="1" applyBorder="1" applyAlignment="1">
      <alignment vertical="center" shrinkToFit="1"/>
    </xf>
    <xf numFmtId="0" fontId="15" fillId="5" borderId="10" xfId="0" applyFont="1" applyFill="1" applyBorder="1">
      <alignment vertical="center"/>
    </xf>
    <xf numFmtId="0" fontId="15" fillId="2" borderId="11" xfId="0" applyFont="1" applyFill="1" applyBorder="1" applyAlignment="1">
      <alignment vertical="center" wrapText="1"/>
    </xf>
    <xf numFmtId="0" fontId="15" fillId="2" borderId="10" xfId="0" applyFont="1" applyFill="1" applyBorder="1" applyAlignment="1">
      <alignment vertical="center" wrapText="1"/>
    </xf>
    <xf numFmtId="0" fontId="15" fillId="5" borderId="10" xfId="0" applyFont="1" applyFill="1" applyBorder="1" applyAlignment="1">
      <alignment vertical="center" wrapText="1"/>
    </xf>
    <xf numFmtId="0" fontId="15" fillId="2" borderId="12" xfId="0" applyFont="1" applyFill="1" applyBorder="1">
      <alignment vertical="center"/>
    </xf>
    <xf numFmtId="0" fontId="15" fillId="2" borderId="0" xfId="1" applyFont="1" applyFill="1" applyAlignment="1">
      <alignment vertical="center" shrinkToFit="1"/>
    </xf>
    <xf numFmtId="0" fontId="15" fillId="5" borderId="0" xfId="0" applyFont="1" applyFill="1">
      <alignment vertical="center"/>
    </xf>
    <xf numFmtId="0" fontId="15" fillId="2" borderId="14" xfId="0" applyFont="1" applyFill="1" applyBorder="1" applyAlignment="1">
      <alignment vertical="center" wrapText="1"/>
    </xf>
    <xf numFmtId="0" fontId="15" fillId="2" borderId="0" xfId="0" applyFont="1" applyFill="1" applyAlignment="1">
      <alignment vertical="center" wrapText="1"/>
    </xf>
    <xf numFmtId="0" fontId="15" fillId="2" borderId="15" xfId="0" applyFont="1" applyFill="1" applyBorder="1" applyAlignment="1">
      <alignment vertical="center" wrapText="1"/>
    </xf>
    <xf numFmtId="0" fontId="15" fillId="2" borderId="16" xfId="1" applyFont="1" applyFill="1" applyBorder="1" applyAlignment="1">
      <alignment vertical="center"/>
    </xf>
    <xf numFmtId="0" fontId="9" fillId="0" borderId="0" xfId="0" applyFont="1" applyAlignment="1">
      <alignment horizontal="center" vertical="center"/>
    </xf>
    <xf numFmtId="0" fontId="4" fillId="0" borderId="13" xfId="0" applyFont="1" applyBorder="1" applyAlignment="1">
      <alignment horizontal="center" vertical="center"/>
    </xf>
    <xf numFmtId="0" fontId="9" fillId="0" borderId="0" xfId="0" applyFont="1" applyAlignment="1">
      <alignment horizontal="left" vertical="center" wrapText="1"/>
    </xf>
    <xf numFmtId="0" fontId="15" fillId="2" borderId="2" xfId="0" applyFont="1" applyFill="1" applyBorder="1">
      <alignment vertical="center"/>
    </xf>
    <xf numFmtId="0" fontId="15" fillId="5" borderId="4" xfId="0" applyFont="1" applyFill="1" applyBorder="1">
      <alignment vertical="center"/>
    </xf>
    <xf numFmtId="0" fontId="15" fillId="2" borderId="4" xfId="0" applyFont="1" applyFill="1" applyBorder="1">
      <alignment vertical="center"/>
    </xf>
    <xf numFmtId="0" fontId="15" fillId="2" borderId="20" xfId="0" applyFont="1" applyFill="1" applyBorder="1">
      <alignment vertical="center"/>
    </xf>
    <xf numFmtId="0" fontId="15" fillId="5" borderId="21" xfId="0" applyFont="1" applyFill="1" applyBorder="1">
      <alignment vertical="center"/>
    </xf>
    <xf numFmtId="0" fontId="15" fillId="2" borderId="22" xfId="0" applyFont="1" applyFill="1" applyBorder="1" applyAlignment="1">
      <alignment vertical="center" wrapText="1"/>
    </xf>
    <xf numFmtId="0" fontId="15" fillId="2" borderId="21" xfId="0" applyFont="1" applyFill="1" applyBorder="1">
      <alignment vertical="center"/>
    </xf>
    <xf numFmtId="0" fontId="17" fillId="0" borderId="0" xfId="0" applyFont="1">
      <alignment vertical="center"/>
    </xf>
    <xf numFmtId="0" fontId="12" fillId="0" borderId="0" xfId="0" applyFont="1" applyAlignment="1">
      <alignment vertical="center" wrapText="1" shrinkToFit="1"/>
    </xf>
    <xf numFmtId="0" fontId="11" fillId="0" borderId="0" xfId="0" applyFont="1" applyAlignment="1">
      <alignment vertical="center" wrapText="1"/>
    </xf>
    <xf numFmtId="0" fontId="10"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15" fillId="0" borderId="0" xfId="1" applyFont="1" applyAlignment="1">
      <alignment horizontal="center" vertical="center" wrapText="1"/>
    </xf>
    <xf numFmtId="0" fontId="15" fillId="0" borderId="0" xfId="0" applyFont="1" applyAlignment="1">
      <alignment horizontal="center" vertical="center" wrapText="1"/>
    </xf>
    <xf numFmtId="0" fontId="12" fillId="2" borderId="3" xfId="0" applyFont="1" applyFill="1" applyBorder="1" applyAlignment="1">
      <alignment horizontal="center" vertical="center"/>
    </xf>
    <xf numFmtId="0" fontId="11" fillId="0" borderId="0" xfId="0" applyFont="1" applyAlignment="1">
      <alignment vertical="center" shrinkToFit="1"/>
    </xf>
    <xf numFmtId="0" fontId="4" fillId="0" borderId="0" xfId="0" applyFont="1" applyAlignment="1">
      <alignment horizontal="center" vertical="center" shrinkToFit="1"/>
    </xf>
    <xf numFmtId="0" fontId="10" fillId="0" borderId="0" xfId="0" applyFont="1" applyAlignment="1">
      <alignment vertical="top"/>
    </xf>
    <xf numFmtId="0" fontId="10" fillId="0" borderId="0" xfId="0" applyFont="1" applyAlignment="1">
      <alignment vertical="center" wrapText="1"/>
    </xf>
    <xf numFmtId="0" fontId="15" fillId="2" borderId="3" xfId="1" applyFont="1" applyFill="1" applyBorder="1" applyAlignment="1">
      <alignment horizontal="center" vertical="center" wrapText="1"/>
    </xf>
    <xf numFmtId="0" fontId="15" fillId="2" borderId="2" xfId="1" applyFont="1" applyFill="1" applyBorder="1" applyAlignment="1">
      <alignment horizontal="center" vertical="center" wrapText="1"/>
    </xf>
    <xf numFmtId="0" fontId="15" fillId="3" borderId="2" xfId="1" applyFont="1" applyFill="1" applyBorder="1" applyAlignment="1">
      <alignment horizontal="left" vertical="center" wrapText="1"/>
    </xf>
    <xf numFmtId="0" fontId="4" fillId="0" borderId="0" xfId="0" applyFont="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21" fillId="0" borderId="0" xfId="0" applyFont="1" applyAlignment="1">
      <alignment vertical="center" wrapText="1"/>
    </xf>
    <xf numFmtId="0" fontId="22" fillId="7" borderId="0" xfId="0" applyFont="1" applyFill="1" applyAlignment="1">
      <alignment vertical="center" wrapText="1"/>
    </xf>
    <xf numFmtId="0" fontId="0" fillId="0" borderId="0" xfId="0" applyAlignment="1">
      <alignment vertical="center" wrapText="1"/>
    </xf>
    <xf numFmtId="0" fontId="21" fillId="0" borderId="0" xfId="0" applyFont="1">
      <alignment vertical="center"/>
    </xf>
    <xf numFmtId="0" fontId="22" fillId="0" borderId="0" xfId="0" applyFont="1">
      <alignment vertical="center"/>
    </xf>
    <xf numFmtId="0" fontId="9" fillId="2" borderId="3" xfId="0" applyFont="1" applyFill="1" applyBorder="1" applyAlignment="1">
      <alignment horizontal="center" vertical="center"/>
    </xf>
    <xf numFmtId="0" fontId="9" fillId="4" borderId="3" xfId="0" applyFont="1" applyFill="1" applyBorder="1" applyAlignment="1">
      <alignment horizontal="center" vertical="center"/>
    </xf>
    <xf numFmtId="0" fontId="10" fillId="0" borderId="0" xfId="0" applyFont="1" applyAlignment="1">
      <alignment horizontal="left" vertical="center"/>
    </xf>
    <xf numFmtId="0" fontId="20" fillId="6" borderId="0" xfId="0" applyFont="1" applyFill="1" applyAlignment="1">
      <alignment horizontal="center" vertical="center"/>
    </xf>
    <xf numFmtId="0" fontId="9" fillId="2" borderId="3" xfId="0" applyFont="1" applyFill="1" applyBorder="1" applyAlignment="1">
      <alignment horizontal="center" vertical="center" wrapText="1"/>
    </xf>
    <xf numFmtId="0" fontId="9" fillId="4" borderId="2" xfId="0" applyFont="1" applyFill="1" applyBorder="1" applyAlignment="1">
      <alignment horizontal="center" vertical="center"/>
    </xf>
    <xf numFmtId="0" fontId="9" fillId="4" borderId="5" xfId="0" applyFont="1" applyFill="1" applyBorder="1" applyAlignment="1">
      <alignment horizontal="center" vertical="center"/>
    </xf>
    <xf numFmtId="0" fontId="15" fillId="5" borderId="2" xfId="1" applyFont="1" applyFill="1" applyBorder="1" applyAlignment="1">
      <alignment horizontal="left" vertical="center" wrapText="1"/>
    </xf>
    <xf numFmtId="0" fontId="15" fillId="5" borderId="5" xfId="1" applyFont="1" applyFill="1" applyBorder="1" applyAlignment="1">
      <alignment horizontal="left" vertical="center" wrapText="1"/>
    </xf>
    <xf numFmtId="0" fontId="15" fillId="5" borderId="2" xfId="0" applyFont="1" applyFill="1" applyBorder="1" applyAlignment="1">
      <alignment horizontal="left" vertical="center" wrapText="1"/>
    </xf>
    <xf numFmtId="0" fontId="15" fillId="5" borderId="5" xfId="0" applyFont="1" applyFill="1" applyBorder="1" applyAlignment="1">
      <alignment horizontal="left" vertical="center" wrapText="1"/>
    </xf>
    <xf numFmtId="0" fontId="15" fillId="2" borderId="2" xfId="1" applyFont="1" applyFill="1" applyBorder="1" applyAlignment="1">
      <alignment horizontal="center" vertical="center" wrapText="1"/>
    </xf>
    <xf numFmtId="0" fontId="15" fillId="2" borderId="5" xfId="1"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2" fillId="2" borderId="3" xfId="0" applyFont="1" applyFill="1" applyBorder="1" applyAlignment="1">
      <alignment horizontal="left" vertical="center" wrapText="1"/>
    </xf>
    <xf numFmtId="0" fontId="10" fillId="0" borderId="0" xfId="0" applyFont="1" applyAlignment="1">
      <alignment vertical="center" wrapText="1"/>
    </xf>
    <xf numFmtId="0" fontId="10" fillId="0" borderId="21" xfId="0" applyFont="1" applyBorder="1" applyAlignment="1">
      <alignment vertical="center" wrapText="1"/>
    </xf>
    <xf numFmtId="0" fontId="15" fillId="2" borderId="3" xfId="1" applyFont="1" applyFill="1" applyBorder="1" applyAlignment="1">
      <alignment horizontal="center" vertical="center" wrapText="1"/>
    </xf>
    <xf numFmtId="0" fontId="15" fillId="5" borderId="3" xfId="0" applyFont="1" applyFill="1" applyBorder="1" applyAlignment="1">
      <alignment horizontal="center"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5" fillId="2" borderId="3" xfId="1" applyFont="1" applyFill="1" applyBorder="1" applyAlignment="1">
      <alignment horizontal="center" vertical="center"/>
    </xf>
    <xf numFmtId="0" fontId="15" fillId="3" borderId="3"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19"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3" borderId="4"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2" borderId="5"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3" xfId="0" applyFont="1" applyFill="1" applyBorder="1" applyAlignment="1">
      <alignment horizontal="center" vertical="center"/>
    </xf>
    <xf numFmtId="0" fontId="15" fillId="2" borderId="21"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5" fillId="5" borderId="2" xfId="0" applyFont="1" applyFill="1" applyBorder="1" applyAlignment="1">
      <alignment vertical="center" wrapText="1"/>
    </xf>
    <xf numFmtId="0" fontId="15" fillId="5" borderId="4" xfId="0" applyFont="1" applyFill="1" applyBorder="1" applyAlignment="1">
      <alignment vertical="center" wrapText="1"/>
    </xf>
    <xf numFmtId="0" fontId="15" fillId="5" borderId="5" xfId="0" applyFont="1" applyFill="1" applyBorder="1" applyAlignment="1">
      <alignment vertical="center" wrapText="1"/>
    </xf>
    <xf numFmtId="0" fontId="10" fillId="0" borderId="21" xfId="0" applyFont="1" applyBorder="1" applyAlignment="1">
      <alignment horizontal="left" vertical="center"/>
    </xf>
    <xf numFmtId="0" fontId="15" fillId="2" borderId="2" xfId="1" applyFont="1" applyFill="1" applyBorder="1" applyAlignment="1">
      <alignment horizontal="center" vertical="center"/>
    </xf>
    <xf numFmtId="0" fontId="15" fillId="2" borderId="4" xfId="1" applyFont="1" applyFill="1" applyBorder="1" applyAlignment="1">
      <alignment horizontal="center" vertical="center"/>
    </xf>
    <xf numFmtId="0" fontId="15" fillId="2" borderId="19" xfId="1" applyFont="1" applyFill="1" applyBorder="1" applyAlignment="1">
      <alignment horizontal="center" vertical="center"/>
    </xf>
    <xf numFmtId="0" fontId="15" fillId="3" borderId="4" xfId="1" applyFont="1" applyFill="1" applyBorder="1" applyAlignment="1">
      <alignment horizontal="center" vertical="center"/>
    </xf>
    <xf numFmtId="0" fontId="15" fillId="2" borderId="6" xfId="1" applyFont="1" applyFill="1" applyBorder="1" applyAlignment="1">
      <alignment horizontal="center" vertical="center"/>
    </xf>
    <xf numFmtId="0" fontId="15" fillId="2" borderId="7" xfId="1" applyFont="1" applyFill="1" applyBorder="1" applyAlignment="1">
      <alignment horizontal="center" vertical="center"/>
    </xf>
    <xf numFmtId="0" fontId="15" fillId="2" borderId="8" xfId="1" applyFont="1" applyFill="1" applyBorder="1" applyAlignment="1">
      <alignment horizontal="center" vertical="center"/>
    </xf>
    <xf numFmtId="0" fontId="15" fillId="2" borderId="20" xfId="1" applyFont="1" applyFill="1" applyBorder="1" applyAlignment="1">
      <alignment horizontal="center" vertical="center"/>
    </xf>
    <xf numFmtId="0" fontId="15" fillId="2" borderId="21" xfId="1" applyFont="1" applyFill="1" applyBorder="1" applyAlignment="1">
      <alignment horizontal="center" vertical="center"/>
    </xf>
    <xf numFmtId="0" fontId="15" fillId="2" borderId="22" xfId="1" applyFont="1" applyFill="1" applyBorder="1" applyAlignment="1">
      <alignment horizontal="center" vertical="center"/>
    </xf>
    <xf numFmtId="0" fontId="15" fillId="3" borderId="7" xfId="1" applyFont="1" applyFill="1" applyBorder="1" applyAlignment="1">
      <alignment horizontal="center" vertical="center"/>
    </xf>
    <xf numFmtId="0" fontId="15" fillId="3" borderId="18"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3" xfId="1" applyFont="1" applyFill="1" applyBorder="1" applyAlignment="1">
      <alignment horizontal="center" vertical="center"/>
    </xf>
    <xf numFmtId="0" fontId="15" fillId="2" borderId="2"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15" fillId="3" borderId="5" xfId="1" applyFont="1" applyFill="1" applyBorder="1" applyAlignment="1">
      <alignment horizontal="center" vertical="center"/>
    </xf>
    <xf numFmtId="0" fontId="15" fillId="2" borderId="4" xfId="0" applyFont="1" applyFill="1" applyBorder="1" applyAlignment="1">
      <alignment horizontal="left" vertical="center" wrapText="1"/>
    </xf>
    <xf numFmtId="0" fontId="15" fillId="2" borderId="5" xfId="0" applyFont="1" applyFill="1" applyBorder="1" applyAlignment="1">
      <alignment horizontal="left" vertical="center" wrapText="1"/>
    </xf>
    <xf numFmtId="0" fontId="3" fillId="0" borderId="0" xfId="0" applyFont="1" applyAlignment="1">
      <alignment horizontal="center" vertical="center"/>
    </xf>
    <xf numFmtId="0" fontId="7" fillId="4" borderId="3"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10" fillId="0" borderId="0" xfId="0" applyFont="1" applyAlignment="1">
      <alignment horizontal="left" vertical="center" wrapText="1"/>
    </xf>
    <xf numFmtId="0" fontId="15" fillId="3" borderId="4" xfId="1" applyFont="1" applyFill="1" applyBorder="1" applyAlignment="1">
      <alignment horizontal="center" vertical="center" shrinkToFit="1"/>
    </xf>
    <xf numFmtId="0" fontId="15" fillId="3" borderId="5" xfId="1" applyFont="1" applyFill="1" applyBorder="1" applyAlignment="1">
      <alignment horizontal="center" vertical="center" shrinkToFit="1"/>
    </xf>
    <xf numFmtId="0" fontId="15" fillId="2" borderId="4" xfId="0" applyFont="1" applyFill="1" applyBorder="1" applyAlignment="1">
      <alignment horizontal="center" vertical="center" wrapText="1"/>
    </xf>
    <xf numFmtId="0" fontId="15" fillId="2" borderId="6" xfId="1" applyFont="1" applyFill="1" applyBorder="1" applyAlignment="1">
      <alignment horizontal="center" vertical="center" shrinkToFit="1"/>
    </xf>
    <xf numFmtId="0" fontId="15" fillId="2" borderId="7" xfId="1" applyFont="1" applyFill="1" applyBorder="1" applyAlignment="1">
      <alignment horizontal="center" vertical="center" shrinkToFit="1"/>
    </xf>
    <xf numFmtId="0" fontId="15" fillId="2" borderId="8" xfId="1" applyFont="1" applyFill="1" applyBorder="1" applyAlignment="1">
      <alignment horizontal="center" vertical="center" shrinkToFit="1"/>
    </xf>
    <xf numFmtId="0" fontId="15" fillId="2" borderId="13" xfId="1" applyFont="1" applyFill="1" applyBorder="1" applyAlignment="1">
      <alignment horizontal="center" vertical="center" shrinkToFit="1"/>
    </xf>
    <xf numFmtId="0" fontId="15" fillId="2" borderId="0" xfId="1" applyFont="1" applyFill="1" applyAlignment="1">
      <alignment horizontal="center" vertical="center" shrinkToFit="1"/>
    </xf>
    <xf numFmtId="0" fontId="15" fillId="2" borderId="14" xfId="1" applyFont="1" applyFill="1" applyBorder="1" applyAlignment="1">
      <alignment horizontal="center" vertical="center" shrinkToFit="1"/>
    </xf>
    <xf numFmtId="0" fontId="15" fillId="3" borderId="7" xfId="0" applyFont="1" applyFill="1" applyBorder="1" applyAlignment="1">
      <alignment horizontal="center" vertical="center"/>
    </xf>
    <xf numFmtId="0" fontId="15" fillId="2" borderId="17"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21" fillId="0" borderId="0" xfId="0" applyFont="1" applyAlignment="1">
      <alignment horizontal="center" vertical="center"/>
    </xf>
  </cellXfs>
  <cellStyles count="2">
    <cellStyle name="標準" xfId="0" builtinId="0"/>
    <cellStyle name="標準 2" xfId="1"/>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60623</xdr:rowOff>
    </xdr:to>
    <xdr:grpSp>
      <xdr:nvGrpSpPr>
        <xdr:cNvPr id="2" name="グループ化 1">
          <a:extLst>
            <a:ext uri="{FF2B5EF4-FFF2-40B4-BE49-F238E27FC236}">
              <a16:creationId xmlns:a16="http://schemas.microsoft.com/office/drawing/2014/main" id="{A658B76A-C59F-4018-99E9-65C7E15ED047}"/>
            </a:ext>
          </a:extLst>
        </xdr:cNvPr>
        <xdr:cNvGrpSpPr/>
      </xdr:nvGrpSpPr>
      <xdr:grpSpPr>
        <a:xfrm>
          <a:off x="560545" y="20446392"/>
          <a:ext cx="7706076" cy="8962014"/>
          <a:chOff x="362857" y="10982477"/>
          <a:chExt cx="5733143" cy="7095789"/>
        </a:xfrm>
      </xdr:grpSpPr>
      <xdr:sp macro="" textlink="">
        <xdr:nvSpPr>
          <xdr:cNvPr id="3" name="テキスト ボックス 2">
            <a:extLst>
              <a:ext uri="{FF2B5EF4-FFF2-40B4-BE49-F238E27FC236}">
                <a16:creationId xmlns:a16="http://schemas.microsoft.com/office/drawing/2014/main" id="{0CABFEEA-C752-A216-512F-EFFF5DA038D8}"/>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FF60F89C-D1F9-63CA-48E1-646FA15F26FE}"/>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0909892F-6DB1-3262-0145-18B33050BED4}"/>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9CDFC099-257E-A01E-0026-0991CAAAF0FD}"/>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37B1469-5CB7-CA01-4F59-79D0152AFF6F}"/>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8D90DE81-51BA-0C94-EF2E-D22256278D57}"/>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E9D2C3EA-39F1-737C-44C3-D87B9E504E38}"/>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331D2DBB-42A0-F600-04E5-EF47902651AD}"/>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EE02251E-9437-9D9F-5B5B-4058028DCF07}"/>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642DF2C7-15E5-44A3-AE5F-575A3B9A2E70}"/>
              </a:ext>
            </a:extLst>
          </xdr:cNvPr>
          <xdr:cNvSpPr txBox="1"/>
        </xdr:nvSpPr>
        <xdr:spPr>
          <a:xfrm>
            <a:off x="2995653" y="17789253"/>
            <a:ext cx="364357" cy="2340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9D4B6D37-9524-4AE8-A9DC-51F6FA87A7CD}"/>
            </a:ext>
          </a:extLst>
        </xdr:cNvPr>
        <xdr:cNvSpPr/>
      </xdr:nvSpPr>
      <xdr:spPr>
        <a:xfrm>
          <a:off x="1857375" y="2258090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18B311CF-94F8-48B3-9C83-A5BA905B6797}"/>
            </a:ext>
          </a:extLst>
        </xdr:cNvPr>
        <xdr:cNvSpPr txBox="1"/>
      </xdr:nvSpPr>
      <xdr:spPr>
        <a:xfrm>
          <a:off x="4428067" y="231864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073F44C5-D106-4E0D-9957-94589A6DEC65}"/>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A505B618-8E7B-A20C-39C5-0805BDE3556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5A55C780-9CF7-B4AA-1E28-D50BB452F60D}"/>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13C6DAF2-254C-4E34-A319-98B1661FA20A}"/>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15915777-2EE0-E795-4456-463508B6672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B99D2D57-0F27-B11A-23C3-B426E1F8238F}"/>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oneCellAnchor>
    <xdr:from>
      <xdr:col>0</xdr:col>
      <xdr:colOff>0</xdr:colOff>
      <xdr:row>70</xdr:row>
      <xdr:rowOff>12095</xdr:rowOff>
    </xdr:from>
    <xdr:ext cx="184731" cy="264560"/>
    <xdr:sp macro="" textlink="">
      <xdr:nvSpPr>
        <xdr:cNvPr id="21" name="テキスト ボックス 20">
          <a:extLst>
            <a:ext uri="{FF2B5EF4-FFF2-40B4-BE49-F238E27FC236}">
              <a16:creationId xmlns:a16="http://schemas.microsoft.com/office/drawing/2014/main" id="{D70D0E5E-0C77-473B-A2A9-A915FD66742A}"/>
            </a:ext>
          </a:extLst>
        </xdr:cNvPr>
        <xdr:cNvSpPr txBox="1"/>
      </xdr:nvSpPr>
      <xdr:spPr>
        <a:xfrm>
          <a:off x="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2" name="グループ化 21">
          <a:extLst>
            <a:ext uri="{FF2B5EF4-FFF2-40B4-BE49-F238E27FC236}">
              <a16:creationId xmlns:a16="http://schemas.microsoft.com/office/drawing/2014/main" id="{9FB34297-B303-4AA0-A713-54C507A2EB7E}"/>
            </a:ext>
          </a:extLst>
        </xdr:cNvPr>
        <xdr:cNvGrpSpPr/>
      </xdr:nvGrpSpPr>
      <xdr:grpSpPr>
        <a:xfrm>
          <a:off x="12111046" y="23295070"/>
          <a:ext cx="732197" cy="1847336"/>
          <a:chOff x="5321905" y="13014477"/>
          <a:chExt cx="677334" cy="1439333"/>
        </a:xfrm>
      </xdr:grpSpPr>
      <xdr:cxnSp macro="">
        <xdr:nvCxnSpPr>
          <xdr:cNvPr id="23" name="直線矢印コネクタ 22">
            <a:extLst>
              <a:ext uri="{FF2B5EF4-FFF2-40B4-BE49-F238E27FC236}">
                <a16:creationId xmlns:a16="http://schemas.microsoft.com/office/drawing/2014/main" id="{0231BAE2-B87A-921A-ACEF-4EA077875FE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 name="テキスト ボックス 23">
            <a:extLst>
              <a:ext uri="{FF2B5EF4-FFF2-40B4-BE49-F238E27FC236}">
                <a16:creationId xmlns:a16="http://schemas.microsoft.com/office/drawing/2014/main" id="{AB6D3BB7-E443-A808-399C-716DAD8E425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5" name="正方形/長方形 24">
          <a:extLst>
            <a:ext uri="{FF2B5EF4-FFF2-40B4-BE49-F238E27FC236}">
              <a16:creationId xmlns:a16="http://schemas.microsoft.com/office/drawing/2014/main" id="{32110E51-283B-433E-AD71-26E656CDBD45}"/>
            </a:ext>
          </a:extLst>
        </xdr:cNvPr>
        <xdr:cNvSpPr/>
      </xdr:nvSpPr>
      <xdr:spPr>
        <a:xfrm>
          <a:off x="3730002" y="2935706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6" name="テキスト ボックス 25">
          <a:extLst>
            <a:ext uri="{FF2B5EF4-FFF2-40B4-BE49-F238E27FC236}">
              <a16:creationId xmlns:a16="http://schemas.microsoft.com/office/drawing/2014/main" id="{000AFAAA-574C-41F7-89E3-A6C18263CEE5}"/>
            </a:ext>
          </a:extLst>
        </xdr:cNvPr>
        <xdr:cNvSpPr txBox="1"/>
      </xdr:nvSpPr>
      <xdr:spPr>
        <a:xfrm>
          <a:off x="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7" name="正方形/長方形 26">
          <a:extLst>
            <a:ext uri="{FF2B5EF4-FFF2-40B4-BE49-F238E27FC236}">
              <a16:creationId xmlns:a16="http://schemas.microsoft.com/office/drawing/2014/main" id="{0C4392D0-1CC9-4082-A586-842721C26A61}"/>
            </a:ext>
          </a:extLst>
        </xdr:cNvPr>
        <xdr:cNvSpPr/>
      </xdr:nvSpPr>
      <xdr:spPr>
        <a:xfrm>
          <a:off x="8996808" y="2516215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8" name="テキスト ボックス 27">
          <a:extLst>
            <a:ext uri="{FF2B5EF4-FFF2-40B4-BE49-F238E27FC236}">
              <a16:creationId xmlns:a16="http://schemas.microsoft.com/office/drawing/2014/main" id="{3B0D4F26-47B6-49F3-887A-032E416C30D6}"/>
            </a:ext>
          </a:extLst>
        </xdr:cNvPr>
        <xdr:cNvSpPr txBox="1"/>
      </xdr:nvSpPr>
      <xdr:spPr>
        <a:xfrm>
          <a:off x="302734" y="118071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494446</xdr:colOff>
      <xdr:row>63</xdr:row>
      <xdr:rowOff>107156</xdr:rowOff>
    </xdr:from>
    <xdr:to>
      <xdr:col>8</xdr:col>
      <xdr:colOff>452437</xdr:colOff>
      <xdr:row>66</xdr:row>
      <xdr:rowOff>212612</xdr:rowOff>
    </xdr:to>
    <xdr:sp macro="" textlink="">
      <xdr:nvSpPr>
        <xdr:cNvPr id="29" name="正方形/長方形 28">
          <a:extLst>
            <a:ext uri="{FF2B5EF4-FFF2-40B4-BE49-F238E27FC236}">
              <a16:creationId xmlns:a16="http://schemas.microsoft.com/office/drawing/2014/main" id="{82FC69D3-15D3-47D7-9E0E-FD181690F961}"/>
            </a:ext>
          </a:extLst>
        </xdr:cNvPr>
        <xdr:cNvSpPr/>
      </xdr:nvSpPr>
      <xdr:spPr>
        <a:xfrm>
          <a:off x="2351821" y="21405056"/>
          <a:ext cx="4101366" cy="79125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774924</xdr:colOff>
      <xdr:row>77</xdr:row>
      <xdr:rowOff>158083</xdr:rowOff>
    </xdr:from>
    <xdr:to>
      <xdr:col>7</xdr:col>
      <xdr:colOff>821800</xdr:colOff>
      <xdr:row>80</xdr:row>
      <xdr:rowOff>129006</xdr:rowOff>
    </xdr:to>
    <xdr:grpSp>
      <xdr:nvGrpSpPr>
        <xdr:cNvPr id="30" name="グループ化 29">
          <a:extLst>
            <a:ext uri="{FF2B5EF4-FFF2-40B4-BE49-F238E27FC236}">
              <a16:creationId xmlns:a16="http://schemas.microsoft.com/office/drawing/2014/main" id="{E6E17107-656E-4C12-A28D-05D14642938A}"/>
            </a:ext>
          </a:extLst>
        </xdr:cNvPr>
        <xdr:cNvGrpSpPr/>
      </xdr:nvGrpSpPr>
      <xdr:grpSpPr>
        <a:xfrm>
          <a:off x="5106103" y="24815253"/>
          <a:ext cx="873574" cy="644861"/>
          <a:chOff x="5313592" y="13014477"/>
          <a:chExt cx="677334" cy="1439333"/>
        </a:xfrm>
      </xdr:grpSpPr>
      <xdr:cxnSp macro="">
        <xdr:nvCxnSpPr>
          <xdr:cNvPr id="31" name="直線矢印コネクタ 30">
            <a:extLst>
              <a:ext uri="{FF2B5EF4-FFF2-40B4-BE49-F238E27FC236}">
                <a16:creationId xmlns:a16="http://schemas.microsoft.com/office/drawing/2014/main" id="{567019C6-EF43-5B87-93EB-9C6FC2362B0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2" name="テキスト ボックス 31">
            <a:extLst>
              <a:ext uri="{FF2B5EF4-FFF2-40B4-BE49-F238E27FC236}">
                <a16:creationId xmlns:a16="http://schemas.microsoft.com/office/drawing/2014/main" id="{BD067AF5-A47E-4ED8-1D1F-F77039B72B21}"/>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3" name="グループ化 32">
          <a:extLst>
            <a:ext uri="{FF2B5EF4-FFF2-40B4-BE49-F238E27FC236}">
              <a16:creationId xmlns:a16="http://schemas.microsoft.com/office/drawing/2014/main" id="{F23C8720-9AF8-4FC0-8EE6-56DDB725D405}"/>
            </a:ext>
          </a:extLst>
        </xdr:cNvPr>
        <xdr:cNvGrpSpPr/>
      </xdr:nvGrpSpPr>
      <xdr:grpSpPr>
        <a:xfrm>
          <a:off x="13407206" y="23288168"/>
          <a:ext cx="783376" cy="1854238"/>
          <a:chOff x="5321905" y="13014477"/>
          <a:chExt cx="677334" cy="1439333"/>
        </a:xfrm>
      </xdr:grpSpPr>
      <xdr:cxnSp macro="">
        <xdr:nvCxnSpPr>
          <xdr:cNvPr id="34" name="直線矢印コネクタ 33">
            <a:extLst>
              <a:ext uri="{FF2B5EF4-FFF2-40B4-BE49-F238E27FC236}">
                <a16:creationId xmlns:a16="http://schemas.microsoft.com/office/drawing/2014/main" id="{378AECC1-0F08-07AF-FDCF-CF087BA1C7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B8169E69-0D1B-AEB3-C5DA-D6235624E017}"/>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6" name="グループ化 35">
          <a:extLst>
            <a:ext uri="{FF2B5EF4-FFF2-40B4-BE49-F238E27FC236}">
              <a16:creationId xmlns:a16="http://schemas.microsoft.com/office/drawing/2014/main" id="{A107BB43-534D-49D2-AD8C-DE60F4B287D6}"/>
            </a:ext>
          </a:extLst>
        </xdr:cNvPr>
        <xdr:cNvGrpSpPr/>
      </xdr:nvGrpSpPr>
      <xdr:grpSpPr>
        <a:xfrm>
          <a:off x="14151994" y="23288168"/>
          <a:ext cx="732197" cy="1854238"/>
          <a:chOff x="5305280" y="13014477"/>
          <a:chExt cx="677334" cy="1439333"/>
        </a:xfrm>
      </xdr:grpSpPr>
      <xdr:cxnSp macro="">
        <xdr:nvCxnSpPr>
          <xdr:cNvPr id="37" name="直線矢印コネクタ 36">
            <a:extLst>
              <a:ext uri="{FF2B5EF4-FFF2-40B4-BE49-F238E27FC236}">
                <a16:creationId xmlns:a16="http://schemas.microsoft.com/office/drawing/2014/main" id="{D9B878B8-3AC7-B5F6-A633-661FAD98F62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 name="テキスト ボックス 37">
            <a:extLst>
              <a:ext uri="{FF2B5EF4-FFF2-40B4-BE49-F238E27FC236}">
                <a16:creationId xmlns:a16="http://schemas.microsoft.com/office/drawing/2014/main" id="{40D6DBFC-0F11-EBD3-55A0-9455FB3A048F}"/>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39" name="グループ化 38">
          <a:extLst>
            <a:ext uri="{FF2B5EF4-FFF2-40B4-BE49-F238E27FC236}">
              <a16:creationId xmlns:a16="http://schemas.microsoft.com/office/drawing/2014/main" id="{42058D28-60F3-4715-A8D1-6F1113A74EDD}"/>
            </a:ext>
          </a:extLst>
        </xdr:cNvPr>
        <xdr:cNvGrpSpPr/>
      </xdr:nvGrpSpPr>
      <xdr:grpSpPr>
        <a:xfrm>
          <a:off x="14863576" y="23288168"/>
          <a:ext cx="596715" cy="1854238"/>
          <a:chOff x="5301285" y="13014477"/>
          <a:chExt cx="677334" cy="1439333"/>
        </a:xfrm>
      </xdr:grpSpPr>
      <xdr:cxnSp macro="">
        <xdr:nvCxnSpPr>
          <xdr:cNvPr id="40" name="直線矢印コネクタ 39">
            <a:extLst>
              <a:ext uri="{FF2B5EF4-FFF2-40B4-BE49-F238E27FC236}">
                <a16:creationId xmlns:a16="http://schemas.microsoft.com/office/drawing/2014/main" id="{7C63287D-00ED-0A6A-9F10-315685FE8B4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E1BA7884-5001-CE3A-0FC2-FFCFE541D394}"/>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2" name="グループ化 41">
          <a:extLst>
            <a:ext uri="{FF2B5EF4-FFF2-40B4-BE49-F238E27FC236}">
              <a16:creationId xmlns:a16="http://schemas.microsoft.com/office/drawing/2014/main" id="{DB65706D-EA89-4329-AA11-3B5DE03F6E16}"/>
            </a:ext>
          </a:extLst>
        </xdr:cNvPr>
        <xdr:cNvGrpSpPr/>
      </xdr:nvGrpSpPr>
      <xdr:grpSpPr>
        <a:xfrm>
          <a:off x="10909756" y="22561251"/>
          <a:ext cx="4625380" cy="310363"/>
          <a:chOff x="1076477" y="14932889"/>
          <a:chExt cx="4160761" cy="346542"/>
        </a:xfrm>
      </xdr:grpSpPr>
      <xdr:cxnSp macro="">
        <xdr:nvCxnSpPr>
          <xdr:cNvPr id="43" name="直線矢印コネクタ 42">
            <a:extLst>
              <a:ext uri="{FF2B5EF4-FFF2-40B4-BE49-F238E27FC236}">
                <a16:creationId xmlns:a16="http://schemas.microsoft.com/office/drawing/2014/main" id="{EA9AC8FE-5E66-9DDA-E8C9-FDF66504E1B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 name="テキスト ボックス 43">
            <a:extLst>
              <a:ext uri="{FF2B5EF4-FFF2-40B4-BE49-F238E27FC236}">
                <a16:creationId xmlns:a16="http://schemas.microsoft.com/office/drawing/2014/main" id="{C1B2E3DA-8058-EC1A-DCB1-4B1CA340B68D}"/>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5" name="グループ化 44">
          <a:extLst>
            <a:ext uri="{FF2B5EF4-FFF2-40B4-BE49-F238E27FC236}">
              <a16:creationId xmlns:a16="http://schemas.microsoft.com/office/drawing/2014/main" id="{36C4A904-FB22-4213-835B-9A00334F233F}"/>
            </a:ext>
          </a:extLst>
        </xdr:cNvPr>
        <xdr:cNvGrpSpPr/>
      </xdr:nvGrpSpPr>
      <xdr:grpSpPr>
        <a:xfrm>
          <a:off x="10902854" y="21830111"/>
          <a:ext cx="4625380" cy="298742"/>
          <a:chOff x="1076477" y="14905835"/>
          <a:chExt cx="4160761" cy="346542"/>
        </a:xfrm>
      </xdr:grpSpPr>
      <xdr:cxnSp macro="">
        <xdr:nvCxnSpPr>
          <xdr:cNvPr id="46" name="直線矢印コネクタ 45">
            <a:extLst>
              <a:ext uri="{FF2B5EF4-FFF2-40B4-BE49-F238E27FC236}">
                <a16:creationId xmlns:a16="http://schemas.microsoft.com/office/drawing/2014/main" id="{11347301-3458-4289-4DA9-11795DD4EA3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F4BD2993-DDB5-79C1-329D-191DF3A4B8C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8" name="グループ化 47">
          <a:extLst>
            <a:ext uri="{FF2B5EF4-FFF2-40B4-BE49-F238E27FC236}">
              <a16:creationId xmlns:a16="http://schemas.microsoft.com/office/drawing/2014/main" id="{B3E8ED8B-3DB3-4445-A558-C1CA2CED009B}"/>
            </a:ext>
          </a:extLst>
        </xdr:cNvPr>
        <xdr:cNvGrpSpPr/>
      </xdr:nvGrpSpPr>
      <xdr:grpSpPr>
        <a:xfrm>
          <a:off x="10899817" y="21430239"/>
          <a:ext cx="4638080" cy="226130"/>
          <a:chOff x="1076477" y="14915673"/>
          <a:chExt cx="4160761" cy="346542"/>
        </a:xfrm>
      </xdr:grpSpPr>
      <xdr:cxnSp macro="">
        <xdr:nvCxnSpPr>
          <xdr:cNvPr id="49" name="直線矢印コネクタ 48">
            <a:extLst>
              <a:ext uri="{FF2B5EF4-FFF2-40B4-BE49-F238E27FC236}">
                <a16:creationId xmlns:a16="http://schemas.microsoft.com/office/drawing/2014/main" id="{11C35B58-C582-9FFD-5F4E-53558BFD144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 name="テキスト ボックス 49">
            <a:extLst>
              <a:ext uri="{FF2B5EF4-FFF2-40B4-BE49-F238E27FC236}">
                <a16:creationId xmlns:a16="http://schemas.microsoft.com/office/drawing/2014/main" id="{775D5759-8C6B-BE42-3843-6D842FFB1D0A}"/>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1" name="グループ化 50">
          <a:extLst>
            <a:ext uri="{FF2B5EF4-FFF2-40B4-BE49-F238E27FC236}">
              <a16:creationId xmlns:a16="http://schemas.microsoft.com/office/drawing/2014/main" id="{E6AF74D6-6E26-4127-82F1-C9F3D39EACAA}"/>
            </a:ext>
          </a:extLst>
        </xdr:cNvPr>
        <xdr:cNvGrpSpPr/>
      </xdr:nvGrpSpPr>
      <xdr:grpSpPr>
        <a:xfrm>
          <a:off x="10903131" y="21007451"/>
          <a:ext cx="4631730" cy="226130"/>
          <a:chOff x="1076477" y="14925510"/>
          <a:chExt cx="4160761" cy="346542"/>
        </a:xfrm>
      </xdr:grpSpPr>
      <xdr:cxnSp macro="">
        <xdr:nvCxnSpPr>
          <xdr:cNvPr id="52" name="直線矢印コネクタ 51">
            <a:extLst>
              <a:ext uri="{FF2B5EF4-FFF2-40B4-BE49-F238E27FC236}">
                <a16:creationId xmlns:a16="http://schemas.microsoft.com/office/drawing/2014/main" id="{29FE653B-A2FD-40A1-E25A-D216253387A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CFB24E35-D6B3-BB65-60DA-FDBC6FBDDC69}"/>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583406</xdr:colOff>
      <xdr:row>78</xdr:row>
      <xdr:rowOff>197688</xdr:rowOff>
    </xdr:to>
    <xdr:sp macro="" textlink="">
      <xdr:nvSpPr>
        <xdr:cNvPr id="54" name="テキスト ボックス 53">
          <a:extLst>
            <a:ext uri="{FF2B5EF4-FFF2-40B4-BE49-F238E27FC236}">
              <a16:creationId xmlns:a16="http://schemas.microsoft.com/office/drawing/2014/main" id="{2C139E8F-1864-4E11-ADF1-581EFAEF25E1}"/>
            </a:ext>
          </a:extLst>
        </xdr:cNvPr>
        <xdr:cNvSpPr txBox="1"/>
      </xdr:nvSpPr>
      <xdr:spPr>
        <a:xfrm>
          <a:off x="649318" y="22647247"/>
          <a:ext cx="962788"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547688</xdr:colOff>
      <xdr:row>68</xdr:row>
      <xdr:rowOff>181623</xdr:rowOff>
    </xdr:from>
    <xdr:to>
      <xdr:col>10</xdr:col>
      <xdr:colOff>476250</xdr:colOff>
      <xdr:row>78</xdr:row>
      <xdr:rowOff>224645</xdr:rowOff>
    </xdr:to>
    <xdr:sp macro="" textlink="">
      <xdr:nvSpPr>
        <xdr:cNvPr id="55" name="テキスト ボックス 54">
          <a:extLst>
            <a:ext uri="{FF2B5EF4-FFF2-40B4-BE49-F238E27FC236}">
              <a16:creationId xmlns:a16="http://schemas.microsoft.com/office/drawing/2014/main" id="{19B01D1B-DE12-4BC4-A41F-E6F77670B69A}"/>
            </a:ext>
          </a:extLst>
        </xdr:cNvPr>
        <xdr:cNvSpPr txBox="1"/>
      </xdr:nvSpPr>
      <xdr:spPr>
        <a:xfrm>
          <a:off x="7377113" y="22641573"/>
          <a:ext cx="757237"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6" name="グループ化 55">
          <a:extLst>
            <a:ext uri="{FF2B5EF4-FFF2-40B4-BE49-F238E27FC236}">
              <a16:creationId xmlns:a16="http://schemas.microsoft.com/office/drawing/2014/main" id="{7F09ABAB-7D8E-4E52-9DF1-DDB5434FCC26}"/>
            </a:ext>
          </a:extLst>
        </xdr:cNvPr>
        <xdr:cNvGrpSpPr/>
      </xdr:nvGrpSpPr>
      <xdr:grpSpPr>
        <a:xfrm>
          <a:off x="11076603" y="20415849"/>
          <a:ext cx="1687756" cy="274800"/>
          <a:chOff x="13749130" y="11015869"/>
          <a:chExt cx="1540566" cy="275717"/>
        </a:xfrm>
      </xdr:grpSpPr>
      <xdr:cxnSp macro="">
        <xdr:nvCxnSpPr>
          <xdr:cNvPr id="57" name="直線矢印コネクタ 56">
            <a:extLst>
              <a:ext uri="{FF2B5EF4-FFF2-40B4-BE49-F238E27FC236}">
                <a16:creationId xmlns:a16="http://schemas.microsoft.com/office/drawing/2014/main" id="{AF9A61CA-491A-9B22-154D-A1EAB280127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 name="テキスト ボックス 57">
            <a:extLst>
              <a:ext uri="{FF2B5EF4-FFF2-40B4-BE49-F238E27FC236}">
                <a16:creationId xmlns:a16="http://schemas.microsoft.com/office/drawing/2014/main" id="{8E9099C9-10CF-5929-1E38-1D7AA89BFC0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59" name="グループ化 58">
          <a:extLst>
            <a:ext uri="{FF2B5EF4-FFF2-40B4-BE49-F238E27FC236}">
              <a16:creationId xmlns:a16="http://schemas.microsoft.com/office/drawing/2014/main" id="{5651EB76-6E2F-4446-B999-2A64E0E900FB}"/>
            </a:ext>
          </a:extLst>
        </xdr:cNvPr>
        <xdr:cNvGrpSpPr/>
      </xdr:nvGrpSpPr>
      <xdr:grpSpPr>
        <a:xfrm>
          <a:off x="13830815" y="20425511"/>
          <a:ext cx="1694106" cy="262100"/>
          <a:chOff x="13749130" y="11015869"/>
          <a:chExt cx="1540566" cy="275717"/>
        </a:xfrm>
      </xdr:grpSpPr>
      <xdr:cxnSp macro="">
        <xdr:nvCxnSpPr>
          <xdr:cNvPr id="60" name="直線矢印コネクタ 59">
            <a:extLst>
              <a:ext uri="{FF2B5EF4-FFF2-40B4-BE49-F238E27FC236}">
                <a16:creationId xmlns:a16="http://schemas.microsoft.com/office/drawing/2014/main" id="{7A925D99-F759-293F-593D-54A617F5338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1" name="テキスト ボックス 60">
            <a:extLst>
              <a:ext uri="{FF2B5EF4-FFF2-40B4-BE49-F238E27FC236}">
                <a16:creationId xmlns:a16="http://schemas.microsoft.com/office/drawing/2014/main" id="{2149BF3F-3A33-3B0B-5437-A4392534CDD8}"/>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468380</xdr:colOff>
      <xdr:row>68</xdr:row>
      <xdr:rowOff>11283</xdr:rowOff>
    </xdr:from>
    <xdr:to>
      <xdr:col>2</xdr:col>
      <xdr:colOff>571500</xdr:colOff>
      <xdr:row>70</xdr:row>
      <xdr:rowOff>152374</xdr:rowOff>
    </xdr:to>
    <xdr:sp macro="" textlink="">
      <xdr:nvSpPr>
        <xdr:cNvPr id="62" name="テキスト ボックス 61">
          <a:extLst>
            <a:ext uri="{FF2B5EF4-FFF2-40B4-BE49-F238E27FC236}">
              <a16:creationId xmlns:a16="http://schemas.microsoft.com/office/drawing/2014/main" id="{DA3351EC-6456-4C44-9241-CD2D7EB545EE}"/>
            </a:ext>
          </a:extLst>
        </xdr:cNvPr>
        <xdr:cNvSpPr txBox="1"/>
      </xdr:nvSpPr>
      <xdr:spPr>
        <a:xfrm>
          <a:off x="668405" y="22471233"/>
          <a:ext cx="931795" cy="61734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3" name="台形 62">
          <a:extLst>
            <a:ext uri="{FF2B5EF4-FFF2-40B4-BE49-F238E27FC236}">
              <a16:creationId xmlns:a16="http://schemas.microsoft.com/office/drawing/2014/main" id="{370BF842-F9EE-48B7-A2FC-85448B873F12}"/>
            </a:ext>
          </a:extLst>
        </xdr:cNvPr>
        <xdr:cNvSpPr/>
      </xdr:nvSpPr>
      <xdr:spPr>
        <a:xfrm>
          <a:off x="12555844" y="2519648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4" name="テキスト ボックス 63">
          <a:extLst>
            <a:ext uri="{FF2B5EF4-FFF2-40B4-BE49-F238E27FC236}">
              <a16:creationId xmlns:a16="http://schemas.microsoft.com/office/drawing/2014/main" id="{008768CF-0B1F-4940-84B6-FC61ED5B5927}"/>
            </a:ext>
          </a:extLst>
        </xdr:cNvPr>
        <xdr:cNvSpPr txBox="1"/>
      </xdr:nvSpPr>
      <xdr:spPr>
        <a:xfrm>
          <a:off x="14780315" y="1992547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5" name="テキスト ボックス 64">
          <a:extLst>
            <a:ext uri="{FF2B5EF4-FFF2-40B4-BE49-F238E27FC236}">
              <a16:creationId xmlns:a16="http://schemas.microsoft.com/office/drawing/2014/main" id="{22375452-0AB1-46F8-BFB2-F22EC780E688}"/>
            </a:ext>
          </a:extLst>
        </xdr:cNvPr>
        <xdr:cNvSpPr txBox="1"/>
      </xdr:nvSpPr>
      <xdr:spPr>
        <a:xfrm>
          <a:off x="14828451" y="1949711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6" name="テキスト ボックス 65">
          <a:extLst>
            <a:ext uri="{FF2B5EF4-FFF2-40B4-BE49-F238E27FC236}">
              <a16:creationId xmlns:a16="http://schemas.microsoft.com/office/drawing/2014/main" id="{BC849E95-A82B-4DF7-B76C-A12DF0E916D5}"/>
            </a:ext>
          </a:extLst>
        </xdr:cNvPr>
        <xdr:cNvSpPr txBox="1"/>
      </xdr:nvSpPr>
      <xdr:spPr>
        <a:xfrm>
          <a:off x="14060216" y="1989380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7" name="テキスト ボックス 66">
          <a:extLst>
            <a:ext uri="{FF2B5EF4-FFF2-40B4-BE49-F238E27FC236}">
              <a16:creationId xmlns:a16="http://schemas.microsoft.com/office/drawing/2014/main" id="{26E7AC67-826E-439F-B45F-C46580B225C8}"/>
            </a:ext>
          </a:extLst>
        </xdr:cNvPr>
        <xdr:cNvSpPr txBox="1"/>
      </xdr:nvSpPr>
      <xdr:spPr>
        <a:xfrm>
          <a:off x="14015391" y="1950968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8" name="直線コネクタ 67">
          <a:extLst>
            <a:ext uri="{FF2B5EF4-FFF2-40B4-BE49-F238E27FC236}">
              <a16:creationId xmlns:a16="http://schemas.microsoft.com/office/drawing/2014/main" id="{A735A266-8E31-46D6-887B-CACD3BB77F57}"/>
            </a:ext>
          </a:extLst>
        </xdr:cNvPr>
        <xdr:cNvCxnSpPr/>
      </xdr:nvCxnSpPr>
      <xdr:spPr>
        <a:xfrm flipH="1">
          <a:off x="8756375" y="1979295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69" name="直線コネクタ 68">
          <a:extLst>
            <a:ext uri="{FF2B5EF4-FFF2-40B4-BE49-F238E27FC236}">
              <a16:creationId xmlns:a16="http://schemas.microsoft.com/office/drawing/2014/main" id="{9B3214C5-1147-4C78-920D-1ECD853F0BAA}"/>
            </a:ext>
          </a:extLst>
        </xdr:cNvPr>
        <xdr:cNvCxnSpPr/>
      </xdr:nvCxnSpPr>
      <xdr:spPr>
        <a:xfrm>
          <a:off x="9610311" y="1979295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0" name="直線コネクタ 69">
          <a:extLst>
            <a:ext uri="{FF2B5EF4-FFF2-40B4-BE49-F238E27FC236}">
              <a16:creationId xmlns:a16="http://schemas.microsoft.com/office/drawing/2014/main" id="{DB2BC519-B726-4DA3-B444-35CC78B155CA}"/>
            </a:ext>
          </a:extLst>
        </xdr:cNvPr>
        <xdr:cNvCxnSpPr/>
      </xdr:nvCxnSpPr>
      <xdr:spPr>
        <a:xfrm>
          <a:off x="10285345" y="201565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1" name="直線コネクタ 70">
          <a:extLst>
            <a:ext uri="{FF2B5EF4-FFF2-40B4-BE49-F238E27FC236}">
              <a16:creationId xmlns:a16="http://schemas.microsoft.com/office/drawing/2014/main" id="{9544B6CF-CF74-4782-8A76-6D731FD7B0A3}"/>
            </a:ext>
          </a:extLst>
        </xdr:cNvPr>
        <xdr:cNvCxnSpPr/>
      </xdr:nvCxnSpPr>
      <xdr:spPr>
        <a:xfrm>
          <a:off x="10285344" y="199089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2" name="直線コネクタ 71">
          <a:extLst>
            <a:ext uri="{FF2B5EF4-FFF2-40B4-BE49-F238E27FC236}">
              <a16:creationId xmlns:a16="http://schemas.microsoft.com/office/drawing/2014/main" id="{3B54F5A4-2CF7-44EF-A1C2-EB066CA20A6D}"/>
            </a:ext>
          </a:extLst>
        </xdr:cNvPr>
        <xdr:cNvCxnSpPr/>
      </xdr:nvCxnSpPr>
      <xdr:spPr>
        <a:xfrm rot="5400000">
          <a:off x="9564550" y="2193032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3" name="直線コネクタ 72">
          <a:extLst>
            <a:ext uri="{FF2B5EF4-FFF2-40B4-BE49-F238E27FC236}">
              <a16:creationId xmlns:a16="http://schemas.microsoft.com/office/drawing/2014/main" id="{176E757F-6A6E-4A26-9CB8-DD80755C4551}"/>
            </a:ext>
          </a:extLst>
        </xdr:cNvPr>
        <xdr:cNvCxnSpPr/>
      </xdr:nvCxnSpPr>
      <xdr:spPr>
        <a:xfrm rot="5400000">
          <a:off x="9313087" y="2192535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4" name="直線コネクタ 73">
          <a:extLst>
            <a:ext uri="{FF2B5EF4-FFF2-40B4-BE49-F238E27FC236}">
              <a16:creationId xmlns:a16="http://schemas.microsoft.com/office/drawing/2014/main" id="{8E16483E-972B-4E93-A023-0509FFFB41CF}"/>
            </a:ext>
          </a:extLst>
        </xdr:cNvPr>
        <xdr:cNvCxnSpPr/>
      </xdr:nvCxnSpPr>
      <xdr:spPr>
        <a:xfrm rot="5400000">
          <a:off x="9061796" y="2193835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5" name="楕円 74">
          <a:extLst>
            <a:ext uri="{FF2B5EF4-FFF2-40B4-BE49-F238E27FC236}">
              <a16:creationId xmlns:a16="http://schemas.microsoft.com/office/drawing/2014/main" id="{E5EEBEAC-321A-49FE-9ADF-70C6038BB8C1}"/>
            </a:ext>
          </a:extLst>
        </xdr:cNvPr>
        <xdr:cNvSpPr/>
      </xdr:nvSpPr>
      <xdr:spPr>
        <a:xfrm>
          <a:off x="12167152" y="1979295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6" name="楕円 75">
          <a:extLst>
            <a:ext uri="{FF2B5EF4-FFF2-40B4-BE49-F238E27FC236}">
              <a16:creationId xmlns:a16="http://schemas.microsoft.com/office/drawing/2014/main" id="{DB856124-25AB-47FE-88EE-A01BCCED3E69}"/>
            </a:ext>
          </a:extLst>
        </xdr:cNvPr>
        <xdr:cNvSpPr/>
      </xdr:nvSpPr>
      <xdr:spPr>
        <a:xfrm>
          <a:off x="13004524" y="1979295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7" name="正方形/長方形 76">
          <a:extLst>
            <a:ext uri="{FF2B5EF4-FFF2-40B4-BE49-F238E27FC236}">
              <a16:creationId xmlns:a16="http://schemas.microsoft.com/office/drawing/2014/main" id="{032BFE01-9171-4F1B-B77A-1AB85996F795}"/>
            </a:ext>
          </a:extLst>
        </xdr:cNvPr>
        <xdr:cNvSpPr/>
      </xdr:nvSpPr>
      <xdr:spPr>
        <a:xfrm>
          <a:off x="8920045" y="2762492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8" name="テキスト ボックス 77">
          <a:extLst>
            <a:ext uri="{FF2B5EF4-FFF2-40B4-BE49-F238E27FC236}">
              <a16:creationId xmlns:a16="http://schemas.microsoft.com/office/drawing/2014/main" id="{DE805353-7B54-4E1A-8805-E1743A6A86EB}"/>
            </a:ext>
          </a:extLst>
        </xdr:cNvPr>
        <xdr:cNvSpPr txBox="1"/>
      </xdr:nvSpPr>
      <xdr:spPr>
        <a:xfrm>
          <a:off x="13662374" y="278747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79" name="正方形/長方形 78">
          <a:extLst>
            <a:ext uri="{FF2B5EF4-FFF2-40B4-BE49-F238E27FC236}">
              <a16:creationId xmlns:a16="http://schemas.microsoft.com/office/drawing/2014/main" id="{43625F94-2B3D-474C-BB90-150AEFB0B9F7}"/>
            </a:ext>
          </a:extLst>
        </xdr:cNvPr>
        <xdr:cNvSpPr/>
      </xdr:nvSpPr>
      <xdr:spPr>
        <a:xfrm>
          <a:off x="9945431" y="2762823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0" name="テキスト ボックス 79">
          <a:extLst>
            <a:ext uri="{FF2B5EF4-FFF2-40B4-BE49-F238E27FC236}">
              <a16:creationId xmlns:a16="http://schemas.microsoft.com/office/drawing/2014/main" id="{DC90C91E-5A6D-469F-BB19-435E59B6EF82}"/>
            </a:ext>
          </a:extLst>
        </xdr:cNvPr>
        <xdr:cNvSpPr txBox="1"/>
      </xdr:nvSpPr>
      <xdr:spPr>
        <a:xfrm>
          <a:off x="0" y="36426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1" name="テキスト ボックス 80">
          <a:extLst>
            <a:ext uri="{FF2B5EF4-FFF2-40B4-BE49-F238E27FC236}">
              <a16:creationId xmlns:a16="http://schemas.microsoft.com/office/drawing/2014/main" id="{B4A2DDE9-A140-40B7-A2A9-3006D37B4704}"/>
            </a:ext>
          </a:extLst>
        </xdr:cNvPr>
        <xdr:cNvSpPr txBox="1"/>
      </xdr:nvSpPr>
      <xdr:spPr>
        <a:xfrm>
          <a:off x="107830" y="2952050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2" name="テキスト ボックス 81">
          <a:extLst>
            <a:ext uri="{FF2B5EF4-FFF2-40B4-BE49-F238E27FC236}">
              <a16:creationId xmlns:a16="http://schemas.microsoft.com/office/drawing/2014/main" id="{20D963F1-0710-43F0-ABA8-BD278C84F61E}"/>
            </a:ext>
          </a:extLst>
        </xdr:cNvPr>
        <xdr:cNvSpPr txBox="1"/>
      </xdr:nvSpPr>
      <xdr:spPr>
        <a:xfrm>
          <a:off x="13672103" y="2877212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3" name="左中かっこ 82">
          <a:extLst>
            <a:ext uri="{FF2B5EF4-FFF2-40B4-BE49-F238E27FC236}">
              <a16:creationId xmlns:a16="http://schemas.microsoft.com/office/drawing/2014/main" id="{BB6416C5-7D38-4181-9E34-E19F07760EAD}"/>
            </a:ext>
          </a:extLst>
        </xdr:cNvPr>
        <xdr:cNvSpPr/>
      </xdr:nvSpPr>
      <xdr:spPr>
        <a:xfrm>
          <a:off x="200147" y="2044147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4" name="左中かっこ 83">
          <a:extLst>
            <a:ext uri="{FF2B5EF4-FFF2-40B4-BE49-F238E27FC236}">
              <a16:creationId xmlns:a16="http://schemas.microsoft.com/office/drawing/2014/main" id="{F03CB395-4DD3-4FC4-9F97-B53DCF4DCEEE}"/>
            </a:ext>
          </a:extLst>
        </xdr:cNvPr>
        <xdr:cNvSpPr/>
      </xdr:nvSpPr>
      <xdr:spPr>
        <a:xfrm>
          <a:off x="203947" y="2199042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5" name="テキスト ボックス 84">
          <a:extLst>
            <a:ext uri="{FF2B5EF4-FFF2-40B4-BE49-F238E27FC236}">
              <a16:creationId xmlns:a16="http://schemas.microsoft.com/office/drawing/2014/main" id="{B1757108-36D9-4DD8-AEE3-009EDDA07034}"/>
            </a:ext>
          </a:extLst>
        </xdr:cNvPr>
        <xdr:cNvSpPr txBox="1"/>
      </xdr:nvSpPr>
      <xdr:spPr>
        <a:xfrm>
          <a:off x="0" y="20874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6" name="テキスト ボックス 85">
          <a:extLst>
            <a:ext uri="{FF2B5EF4-FFF2-40B4-BE49-F238E27FC236}">
              <a16:creationId xmlns:a16="http://schemas.microsoft.com/office/drawing/2014/main" id="{714815B5-CB2D-4C11-91FA-EA50C0195F55}"/>
            </a:ext>
          </a:extLst>
        </xdr:cNvPr>
        <xdr:cNvSpPr txBox="1"/>
      </xdr:nvSpPr>
      <xdr:spPr>
        <a:xfrm>
          <a:off x="8283" y="251532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7" name="テキスト ボックス 86">
          <a:extLst>
            <a:ext uri="{FF2B5EF4-FFF2-40B4-BE49-F238E27FC236}">
              <a16:creationId xmlns:a16="http://schemas.microsoft.com/office/drawing/2014/main" id="{3359F9A4-D821-49FC-B8BC-AEC872801E40}"/>
            </a:ext>
          </a:extLst>
        </xdr:cNvPr>
        <xdr:cNvSpPr txBox="1"/>
      </xdr:nvSpPr>
      <xdr:spPr>
        <a:xfrm>
          <a:off x="16554450" y="22948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8" name="左中かっこ 87">
          <a:extLst>
            <a:ext uri="{FF2B5EF4-FFF2-40B4-BE49-F238E27FC236}">
              <a16:creationId xmlns:a16="http://schemas.microsoft.com/office/drawing/2014/main" id="{E9F9E62E-A929-4E3C-A1BD-20A9CBB57E29}"/>
            </a:ext>
          </a:extLst>
        </xdr:cNvPr>
        <xdr:cNvSpPr/>
      </xdr:nvSpPr>
      <xdr:spPr>
        <a:xfrm>
          <a:off x="16115180" y="2024230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89" name="左中かっこ 88">
          <a:extLst>
            <a:ext uri="{FF2B5EF4-FFF2-40B4-BE49-F238E27FC236}">
              <a16:creationId xmlns:a16="http://schemas.microsoft.com/office/drawing/2014/main" id="{38803053-0AE3-4034-89E7-40324B5248F6}"/>
            </a:ext>
          </a:extLst>
        </xdr:cNvPr>
        <xdr:cNvSpPr/>
      </xdr:nvSpPr>
      <xdr:spPr>
        <a:xfrm>
          <a:off x="16110697" y="2199042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0" name="グループ化 89">
          <a:extLst>
            <a:ext uri="{FF2B5EF4-FFF2-40B4-BE49-F238E27FC236}">
              <a16:creationId xmlns:a16="http://schemas.microsoft.com/office/drawing/2014/main" id="{6FC85E96-A163-4868-BEFB-97139DE7E88D}"/>
            </a:ext>
          </a:extLst>
        </xdr:cNvPr>
        <xdr:cNvGrpSpPr/>
      </xdr:nvGrpSpPr>
      <xdr:grpSpPr>
        <a:xfrm>
          <a:off x="17165628" y="20499178"/>
          <a:ext cx="2862931" cy="1329761"/>
          <a:chOff x="15063968" y="25099755"/>
          <a:chExt cx="6458769" cy="337392"/>
        </a:xfrm>
      </xdr:grpSpPr>
      <xdr:sp macro="" textlink="">
        <xdr:nvSpPr>
          <xdr:cNvPr id="91" name="吹き出し: 角を丸めた四角形 95">
            <a:extLst>
              <a:ext uri="{FF2B5EF4-FFF2-40B4-BE49-F238E27FC236}">
                <a16:creationId xmlns:a16="http://schemas.microsoft.com/office/drawing/2014/main" id="{B6BD7A0D-699C-45D0-CD55-FD9A42E2251A}"/>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2" name="テキスト ボックス 91">
            <a:extLst>
              <a:ext uri="{FF2B5EF4-FFF2-40B4-BE49-F238E27FC236}">
                <a16:creationId xmlns:a16="http://schemas.microsoft.com/office/drawing/2014/main" id="{87F45EF7-137D-E16F-F5A6-C2ED7EF48918}"/>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3" name="テキスト ボックス 92">
          <a:extLst>
            <a:ext uri="{FF2B5EF4-FFF2-40B4-BE49-F238E27FC236}">
              <a16:creationId xmlns:a16="http://schemas.microsoft.com/office/drawing/2014/main" id="{F501EE8F-7C1E-4D95-884D-01E8D1938B43}"/>
            </a:ext>
          </a:extLst>
        </xdr:cNvPr>
        <xdr:cNvSpPr txBox="1"/>
      </xdr:nvSpPr>
      <xdr:spPr>
        <a:xfrm>
          <a:off x="0" y="225510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4" name="テキスト ボックス 93">
          <a:extLst>
            <a:ext uri="{FF2B5EF4-FFF2-40B4-BE49-F238E27FC236}">
              <a16:creationId xmlns:a16="http://schemas.microsoft.com/office/drawing/2014/main" id="{7B8B1462-4C50-4C31-B4C6-61D89EF87757}"/>
            </a:ext>
          </a:extLst>
        </xdr:cNvPr>
        <xdr:cNvSpPr txBox="1"/>
      </xdr:nvSpPr>
      <xdr:spPr>
        <a:xfrm>
          <a:off x="24838" y="2730940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7</xdr:col>
      <xdr:colOff>0</xdr:colOff>
      <xdr:row>62</xdr:row>
      <xdr:rowOff>0</xdr:rowOff>
    </xdr:from>
    <xdr:to>
      <xdr:col>8</xdr:col>
      <xdr:colOff>274761</xdr:colOff>
      <xdr:row>63</xdr:row>
      <xdr:rowOff>46698</xdr:rowOff>
    </xdr:to>
    <xdr:sp macro="" textlink="">
      <xdr:nvSpPr>
        <xdr:cNvPr id="95" name="テキスト ボックス 94">
          <a:extLst>
            <a:ext uri="{FF2B5EF4-FFF2-40B4-BE49-F238E27FC236}">
              <a16:creationId xmlns:a16="http://schemas.microsoft.com/office/drawing/2014/main" id="{49F839C6-6B4A-417E-A07D-B6BC5BAD2539}"/>
            </a:ext>
          </a:extLst>
        </xdr:cNvPr>
        <xdr:cNvSpPr txBox="1"/>
      </xdr:nvSpPr>
      <xdr:spPr>
        <a:xfrm>
          <a:off x="5172075" y="21069300"/>
          <a:ext cx="1103436" cy="2752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高さ</a:t>
          </a:r>
          <a:r>
            <a:rPr kumimoji="1" lang="en-US" altLang="ja-JP" sz="1100" b="1"/>
            <a:t>4</a:t>
          </a:r>
          <a:r>
            <a:rPr kumimoji="1" lang="ja-JP" altLang="en-US" sz="1100" b="1"/>
            <a:t>ｍ</a:t>
          </a:r>
        </a:p>
      </xdr:txBody>
    </xdr:sp>
    <xdr:clientData/>
  </xdr:twoCellAnchor>
  <xdr:twoCellAnchor>
    <xdr:from>
      <xdr:col>2</xdr:col>
      <xdr:colOff>690562</xdr:colOff>
      <xdr:row>80</xdr:row>
      <xdr:rowOff>83344</xdr:rowOff>
    </xdr:from>
    <xdr:to>
      <xdr:col>9</xdr:col>
      <xdr:colOff>162005</xdr:colOff>
      <xdr:row>95</xdr:row>
      <xdr:rowOff>83344</xdr:rowOff>
    </xdr:to>
    <xdr:sp macro="" textlink="">
      <xdr:nvSpPr>
        <xdr:cNvPr id="96" name="台形 95">
          <a:extLst>
            <a:ext uri="{FF2B5EF4-FFF2-40B4-BE49-F238E27FC236}">
              <a16:creationId xmlns:a16="http://schemas.microsoft.com/office/drawing/2014/main" id="{5B9CDD02-4B6C-4E47-AC15-5297C11768BD}"/>
            </a:ext>
          </a:extLst>
        </xdr:cNvPr>
        <xdr:cNvSpPr/>
      </xdr:nvSpPr>
      <xdr:spPr>
        <a:xfrm>
          <a:off x="1719262" y="25353169"/>
          <a:ext cx="5272168" cy="3495675"/>
        </a:xfrm>
        <a:prstGeom prst="trapezoid">
          <a:avLst>
            <a:gd name="adj" fmla="val 3369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0</xdr:colOff>
      <xdr:row>84</xdr:row>
      <xdr:rowOff>0</xdr:rowOff>
    </xdr:from>
    <xdr:to>
      <xdr:col>2</xdr:col>
      <xdr:colOff>572695</xdr:colOff>
      <xdr:row>86</xdr:row>
      <xdr:rowOff>19994</xdr:rowOff>
    </xdr:to>
    <xdr:sp macro="" textlink="">
      <xdr:nvSpPr>
        <xdr:cNvPr id="97" name="テキスト ボックス 96">
          <a:extLst>
            <a:ext uri="{FF2B5EF4-FFF2-40B4-BE49-F238E27FC236}">
              <a16:creationId xmlns:a16="http://schemas.microsoft.com/office/drawing/2014/main" id="{3AE9A384-E46E-444A-A75A-00728F0487E7}"/>
            </a:ext>
          </a:extLst>
        </xdr:cNvPr>
        <xdr:cNvSpPr txBox="1"/>
      </xdr:nvSpPr>
      <xdr:spPr>
        <a:xfrm>
          <a:off x="1028700" y="26174700"/>
          <a:ext cx="572695" cy="49624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9</xdr:col>
      <xdr:colOff>226220</xdr:colOff>
      <xdr:row>83</xdr:row>
      <xdr:rowOff>202406</xdr:rowOff>
    </xdr:from>
    <xdr:to>
      <xdr:col>9</xdr:col>
      <xdr:colOff>798915</xdr:colOff>
      <xdr:row>85</xdr:row>
      <xdr:rowOff>222400</xdr:rowOff>
    </xdr:to>
    <xdr:sp macro="" textlink="">
      <xdr:nvSpPr>
        <xdr:cNvPr id="98" name="テキスト ボックス 97">
          <a:extLst>
            <a:ext uri="{FF2B5EF4-FFF2-40B4-BE49-F238E27FC236}">
              <a16:creationId xmlns:a16="http://schemas.microsoft.com/office/drawing/2014/main" id="{D2870BD5-FC78-4CA8-ABD1-DF465FFA1457}"/>
            </a:ext>
          </a:extLst>
        </xdr:cNvPr>
        <xdr:cNvSpPr txBox="1"/>
      </xdr:nvSpPr>
      <xdr:spPr>
        <a:xfrm>
          <a:off x="7055645" y="26138981"/>
          <a:ext cx="572695" cy="49624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9</xdr:col>
      <xdr:colOff>214314</xdr:colOff>
      <xdr:row>81</xdr:row>
      <xdr:rowOff>0</xdr:rowOff>
    </xdr:from>
    <xdr:to>
      <xdr:col>9</xdr:col>
      <xdr:colOff>797811</xdr:colOff>
      <xdr:row>83</xdr:row>
      <xdr:rowOff>179200</xdr:rowOff>
    </xdr:to>
    <xdr:sp macro="" textlink="">
      <xdr:nvSpPr>
        <xdr:cNvPr id="99" name="テキスト ボックス 98">
          <a:extLst>
            <a:ext uri="{FF2B5EF4-FFF2-40B4-BE49-F238E27FC236}">
              <a16:creationId xmlns:a16="http://schemas.microsoft.com/office/drawing/2014/main" id="{3A7E4719-ACDF-49B6-AF9B-190685AE2578}"/>
            </a:ext>
          </a:extLst>
        </xdr:cNvPr>
        <xdr:cNvSpPr txBox="1"/>
      </xdr:nvSpPr>
      <xdr:spPr>
        <a:xfrm>
          <a:off x="7043739" y="25460325"/>
          <a:ext cx="583497" cy="65545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音響席</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20849;&#26377;&#12487;&#12540;&#12479;\&#65298;&#20107;&#21209;&#21046;&#20316;&#20849;&#26377;&#65288;&#20316;&#26989;&#20013;&#65289;\051_&#32946;&#25104;&#20107;&#26989;\R7&#24180;&#24230;\&#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ず御一読ください※関連書類の作成について"/>
      <sheetName val="①会場条件に係るヒアリングシート"/>
      <sheetName val="【記入例】①会場条件に係るヒアリングシート"/>
      <sheetName val="R7_制作団体一覧"/>
      <sheetName val="抽出シート"/>
    </sheetNames>
    <sheetDataSet>
      <sheetData sheetId="0"/>
      <sheetData sheetId="1"/>
      <sheetData sheetId="2"/>
      <sheetData sheetId="3">
        <row r="1">
          <cell r="A1" t="str">
            <v>ＩＤ</v>
          </cell>
          <cell r="B1" t="str">
            <v>分野</v>
          </cell>
          <cell r="C1" t="str">
            <v>種目</v>
          </cell>
          <cell r="D1" t="str">
            <v>種目
番号</v>
          </cell>
          <cell r="E1" t="str">
            <v>区分</v>
          </cell>
          <cell r="F1" t="str">
            <v>ブロック</v>
          </cell>
          <cell r="G1" t="str">
            <v>制作団体名</v>
          </cell>
          <cell r="H1" t="str">
            <v>公演団体名</v>
          </cell>
        </row>
        <row r="2">
          <cell r="A2" t="str">
            <v>A001</v>
          </cell>
          <cell r="B2" t="str">
            <v>音楽</v>
          </cell>
          <cell r="C2" t="str">
            <v>オーケストラ等</v>
          </cell>
          <cell r="D2">
            <v>2</v>
          </cell>
          <cell r="E2" t="str">
            <v>A区分</v>
          </cell>
          <cell r="F2" t="str">
            <v>A</v>
          </cell>
          <cell r="G2" t="str">
            <v>一般社団法人東京佼成ウインドオーケストラ</v>
          </cell>
          <cell r="H2" t="str">
            <v>東京佼成ウインドオーケストラ</v>
          </cell>
        </row>
        <row r="3">
          <cell r="A3" t="str">
            <v>A002</v>
          </cell>
          <cell r="B3" t="str">
            <v>音楽</v>
          </cell>
          <cell r="C3" t="str">
            <v>オーケストラ等</v>
          </cell>
          <cell r="D3">
            <v>2</v>
          </cell>
          <cell r="E3" t="str">
            <v>A区分</v>
          </cell>
          <cell r="F3" t="str">
            <v>A</v>
          </cell>
          <cell r="G3" t="str">
            <v>公益社団法人山形交響楽協会</v>
          </cell>
          <cell r="H3" t="str">
            <v>山形交響楽団</v>
          </cell>
        </row>
        <row r="4">
          <cell r="A4" t="str">
            <v>A003</v>
          </cell>
          <cell r="B4" t="str">
            <v>演劇</v>
          </cell>
          <cell r="C4" t="str">
            <v>演劇</v>
          </cell>
          <cell r="D4">
            <v>4</v>
          </cell>
          <cell r="E4" t="str">
            <v>A区分</v>
          </cell>
          <cell r="F4" t="str">
            <v>A</v>
          </cell>
          <cell r="G4" t="str">
            <v>一般社団法人秋田雨雀・土方与志記念青年劇場</v>
          </cell>
          <cell r="H4" t="str">
            <v>秋田雨雀・土方与志記念青年劇場</v>
          </cell>
        </row>
        <row r="5">
          <cell r="A5" t="str">
            <v>A004</v>
          </cell>
          <cell r="B5" t="str">
            <v>演劇</v>
          </cell>
          <cell r="C5" t="str">
            <v>演劇</v>
          </cell>
          <cell r="D5">
            <v>4</v>
          </cell>
          <cell r="E5" t="str">
            <v>A区分</v>
          </cell>
          <cell r="F5" t="str">
            <v>A</v>
          </cell>
          <cell r="G5" t="str">
            <v>一般社団法人劇団前進座</v>
          </cell>
          <cell r="H5" t="str">
            <v>一般社団法人劇団前進座</v>
          </cell>
        </row>
        <row r="6">
          <cell r="A6" t="str">
            <v>A005</v>
          </cell>
          <cell r="B6" t="str">
            <v>演劇</v>
          </cell>
          <cell r="C6" t="str">
            <v>人形劇</v>
          </cell>
          <cell r="D6">
            <v>5</v>
          </cell>
          <cell r="E6" t="str">
            <v>A区分</v>
          </cell>
          <cell r="F6" t="str">
            <v>A</v>
          </cell>
          <cell r="G6" t="str">
            <v>公益財団法人現代人形劇センター</v>
          </cell>
          <cell r="H6" t="str">
            <v>デフ・パペットシアター・ひとみ</v>
          </cell>
        </row>
        <row r="7">
          <cell r="A7" t="str">
            <v>A006</v>
          </cell>
          <cell r="B7" t="str">
            <v>演劇</v>
          </cell>
          <cell r="C7" t="str">
            <v>ミュージカル</v>
          </cell>
          <cell r="D7">
            <v>6</v>
          </cell>
          <cell r="E7" t="str">
            <v>A区分</v>
          </cell>
          <cell r="F7" t="str">
            <v>A</v>
          </cell>
          <cell r="G7" t="str">
            <v>有限会社オペラシアターこんにゃく座</v>
          </cell>
          <cell r="H7" t="str">
            <v>オペラシアターこんにゃく座</v>
          </cell>
        </row>
        <row r="8">
          <cell r="A8" t="str">
            <v>A007</v>
          </cell>
          <cell r="B8" t="str">
            <v>舞踊分野</v>
          </cell>
          <cell r="C8" t="str">
            <v>バレエ</v>
          </cell>
          <cell r="D8">
            <v>7</v>
          </cell>
          <cell r="E8" t="str">
            <v>A区分</v>
          </cell>
          <cell r="F8" t="str">
            <v>A</v>
          </cell>
          <cell r="G8" t="str">
            <v>一般財団法人谷桃子バレエ団</v>
          </cell>
          <cell r="H8" t="str">
            <v>谷桃子バレエ団</v>
          </cell>
        </row>
        <row r="9">
          <cell r="A9" t="str">
            <v>A008</v>
          </cell>
          <cell r="B9" t="str">
            <v>伝統芸能分野</v>
          </cell>
          <cell r="C9" t="str">
            <v>歌舞伎・能楽</v>
          </cell>
          <cell r="D9">
            <v>9</v>
          </cell>
          <cell r="E9" t="str">
            <v>A区分</v>
          </cell>
          <cell r="F9" t="str">
            <v>A</v>
          </cell>
          <cell r="G9" t="str">
            <v>公益財団法人鎌倉能舞台</v>
          </cell>
          <cell r="H9" t="str">
            <v>公益財団法人　　　　鎌倉能舞台</v>
          </cell>
        </row>
        <row r="10">
          <cell r="A10" t="str">
            <v>A009</v>
          </cell>
          <cell r="B10" t="str">
            <v>伝統芸能分野</v>
          </cell>
          <cell r="C10" t="str">
            <v>邦楽</v>
          </cell>
          <cell r="D10">
            <v>11</v>
          </cell>
          <cell r="E10" t="str">
            <v>A区分</v>
          </cell>
          <cell r="F10" t="str">
            <v>A</v>
          </cell>
          <cell r="G10" t="str">
            <v>一般社団法人長唄協会</v>
          </cell>
          <cell r="H10" t="str">
            <v>一般社団法人長唄協会</v>
          </cell>
        </row>
        <row r="11">
          <cell r="A11" t="str">
            <v>A010</v>
          </cell>
          <cell r="B11" t="str">
            <v>メディア芸術</v>
          </cell>
          <cell r="C11" t="str">
            <v>メディアアート等</v>
          </cell>
          <cell r="D11">
            <v>15</v>
          </cell>
          <cell r="E11" t="str">
            <v>A区分</v>
          </cell>
          <cell r="F11" t="str">
            <v>A</v>
          </cell>
          <cell r="G11" t="str">
            <v>ワウ株式会社</v>
          </cell>
          <cell r="H11" t="str">
            <v>WOW</v>
          </cell>
        </row>
        <row r="12">
          <cell r="A12" t="str">
            <v>B011</v>
          </cell>
          <cell r="B12" t="str">
            <v>音楽</v>
          </cell>
          <cell r="C12" t="str">
            <v>オーケストラ等</v>
          </cell>
          <cell r="D12">
            <v>2</v>
          </cell>
          <cell r="E12" t="str">
            <v>A区分</v>
          </cell>
          <cell r="F12" t="str">
            <v>B</v>
          </cell>
          <cell r="G12" t="str">
            <v>公益財団法人群馬交響楽団</v>
          </cell>
          <cell r="H12" t="str">
            <v>公益財団法人群馬交響楽団</v>
          </cell>
        </row>
        <row r="13">
          <cell r="A13" t="str">
            <v>B012</v>
          </cell>
          <cell r="B13" t="str">
            <v>音楽</v>
          </cell>
          <cell r="C13" t="str">
            <v>オーケストラ等</v>
          </cell>
          <cell r="D13">
            <v>2</v>
          </cell>
          <cell r="E13" t="str">
            <v>A区分</v>
          </cell>
          <cell r="F13" t="str">
            <v>B</v>
          </cell>
          <cell r="G13" t="str">
            <v>公益財団法人日本フィルハーモニー交響楽団</v>
          </cell>
          <cell r="H13" t="str">
            <v>公益財団法人 日本フィルハーモニー交響楽団</v>
          </cell>
        </row>
        <row r="14">
          <cell r="A14" t="str">
            <v>B013</v>
          </cell>
          <cell r="B14" t="str">
            <v>音楽</v>
          </cell>
          <cell r="C14" t="str">
            <v>オーケストラ等</v>
          </cell>
          <cell r="D14">
            <v>2</v>
          </cell>
          <cell r="E14" t="str">
            <v>A区分</v>
          </cell>
          <cell r="F14" t="str">
            <v>B</v>
          </cell>
          <cell r="G14" t="str">
            <v>公益財団法人東京交響楽団</v>
          </cell>
          <cell r="H14" t="str">
            <v>東京交響楽団</v>
          </cell>
        </row>
        <row r="15">
          <cell r="A15" t="str">
            <v>B014</v>
          </cell>
          <cell r="B15" t="str">
            <v>音楽</v>
          </cell>
          <cell r="C15" t="str">
            <v>オーケストラ等</v>
          </cell>
          <cell r="D15">
            <v>2</v>
          </cell>
          <cell r="E15" t="str">
            <v>A区分</v>
          </cell>
          <cell r="F15" t="str">
            <v>B</v>
          </cell>
          <cell r="G15" t="str">
            <v>公益財団法人東京フィルハーモニー交響楽団</v>
          </cell>
          <cell r="H15" t="str">
            <v>東京フィルハーモニー交響楽団</v>
          </cell>
        </row>
        <row r="16">
          <cell r="A16" t="str">
            <v>B015</v>
          </cell>
          <cell r="B16" t="str">
            <v>演劇</v>
          </cell>
          <cell r="C16" t="str">
            <v>演劇</v>
          </cell>
          <cell r="D16">
            <v>4</v>
          </cell>
          <cell r="E16" t="str">
            <v>A区分</v>
          </cell>
          <cell r="F16" t="str">
            <v>B</v>
          </cell>
          <cell r="G16" t="str">
            <v>特定非営利活動法人劇団新制作座</v>
          </cell>
          <cell r="H16" t="str">
            <v>特定非営利活動法人劇団新制作座</v>
          </cell>
        </row>
        <row r="17">
          <cell r="A17" t="str">
            <v>B016</v>
          </cell>
          <cell r="B17" t="str">
            <v>演劇</v>
          </cell>
          <cell r="C17" t="str">
            <v>演劇</v>
          </cell>
          <cell r="D17">
            <v>4</v>
          </cell>
          <cell r="E17" t="str">
            <v>A区分</v>
          </cell>
          <cell r="F17" t="str">
            <v>B</v>
          </cell>
          <cell r="G17" t="str">
            <v>有限会社劇団あとむ</v>
          </cell>
          <cell r="H17" t="str">
            <v>有限会社　劇団あとむ</v>
          </cell>
        </row>
        <row r="18">
          <cell r="A18" t="str">
            <v>B017</v>
          </cell>
          <cell r="B18" t="str">
            <v>演劇</v>
          </cell>
          <cell r="C18" t="str">
            <v>演劇</v>
          </cell>
          <cell r="D18">
            <v>4</v>
          </cell>
          <cell r="E18" t="str">
            <v>A区分</v>
          </cell>
          <cell r="F18" t="str">
            <v>B</v>
          </cell>
          <cell r="G18" t="str">
            <v>有限会社劇団鳥獣戯画</v>
          </cell>
          <cell r="H18" t="str">
            <v>劇団鳥獣戯画</v>
          </cell>
        </row>
        <row r="19">
          <cell r="A19" t="str">
            <v>B018</v>
          </cell>
          <cell r="B19" t="str">
            <v>演劇</v>
          </cell>
          <cell r="C19" t="str">
            <v>人形劇</v>
          </cell>
          <cell r="D19">
            <v>5</v>
          </cell>
          <cell r="E19" t="str">
            <v>A区分</v>
          </cell>
          <cell r="F19" t="str">
            <v>B</v>
          </cell>
          <cell r="G19" t="str">
            <v>公益財団法人江戸糸あやつり人形結城座</v>
          </cell>
          <cell r="H19" t="str">
            <v>公益財団法人江戸糸あやつり人形結城座</v>
          </cell>
        </row>
        <row r="20">
          <cell r="A20" t="str">
            <v>B019</v>
          </cell>
          <cell r="B20" t="str">
            <v>演劇</v>
          </cell>
          <cell r="C20" t="str">
            <v>ミュージカル</v>
          </cell>
          <cell r="D20">
            <v>6</v>
          </cell>
          <cell r="E20" t="str">
            <v>A区分</v>
          </cell>
          <cell r="F20" t="str">
            <v>B</v>
          </cell>
          <cell r="G20" t="str">
            <v>有限会社総合劇集団俳優館</v>
          </cell>
          <cell r="H20" t="str">
            <v>総合劇集団俳優館</v>
          </cell>
        </row>
        <row r="21">
          <cell r="A21" t="str">
            <v>B020</v>
          </cell>
          <cell r="B21" t="str">
            <v>演劇</v>
          </cell>
          <cell r="C21" t="str">
            <v>ミュージカル</v>
          </cell>
          <cell r="D21">
            <v>6</v>
          </cell>
          <cell r="E21" t="str">
            <v>A区分</v>
          </cell>
          <cell r="F21" t="str">
            <v>B</v>
          </cell>
          <cell r="G21" t="str">
            <v>みんなのしるし合同会社</v>
          </cell>
          <cell r="H21" t="str">
            <v>みんなのしるし</v>
          </cell>
        </row>
        <row r="22">
          <cell r="A22" t="str">
            <v>B021</v>
          </cell>
          <cell r="B22" t="str">
            <v>舞踊分野</v>
          </cell>
          <cell r="C22" t="str">
            <v>バレエ</v>
          </cell>
          <cell r="D22">
            <v>7</v>
          </cell>
          <cell r="E22" t="str">
            <v>A区分</v>
          </cell>
          <cell r="F22" t="str">
            <v>B</v>
          </cell>
          <cell r="G22" t="str">
            <v>一般財団法人牧阿佐美バレヱ団</v>
          </cell>
          <cell r="H22" t="str">
            <v>一般財団法人　牧阿佐美バレヱ団</v>
          </cell>
        </row>
        <row r="23">
          <cell r="A23" t="str">
            <v>B022</v>
          </cell>
          <cell r="B23" t="str">
            <v>舞踊分野</v>
          </cell>
          <cell r="C23" t="str">
            <v>現代舞踊</v>
          </cell>
          <cell r="D23">
            <v>8</v>
          </cell>
          <cell r="E23" t="str">
            <v>A区分</v>
          </cell>
          <cell r="F23" t="str">
            <v>B</v>
          </cell>
          <cell r="G23" t="str">
            <v>有限会社マジェスティック</v>
          </cell>
          <cell r="H23" t="str">
            <v>平富恵スペイン舞踊団</v>
          </cell>
        </row>
        <row r="24">
          <cell r="A24" t="str">
            <v>B023</v>
          </cell>
          <cell r="B24" t="str">
            <v>伝統芸能分野</v>
          </cell>
          <cell r="C24" t="str">
            <v>歌舞伎・能楽</v>
          </cell>
          <cell r="D24">
            <v>9</v>
          </cell>
          <cell r="E24" t="str">
            <v>A区分</v>
          </cell>
          <cell r="F24" t="str">
            <v>B</v>
          </cell>
          <cell r="G24" t="str">
            <v>一般社団法人京都能楽囃子方同明会</v>
          </cell>
          <cell r="H24" t="str">
            <v>一般社団法人 京都能楽囃子方同明会</v>
          </cell>
        </row>
        <row r="25">
          <cell r="A25" t="str">
            <v>B024</v>
          </cell>
          <cell r="B25" t="str">
            <v>伝統芸能分野</v>
          </cell>
          <cell r="C25" t="str">
            <v>歌舞伎・能楽</v>
          </cell>
          <cell r="D25">
            <v>9</v>
          </cell>
          <cell r="E25" t="str">
            <v>A区分</v>
          </cell>
          <cell r="F25" t="str">
            <v>B</v>
          </cell>
          <cell r="G25" t="str">
            <v>株式会社伝統芸能オフィス</v>
          </cell>
          <cell r="H25" t="str">
            <v>一般社団法人　三宅狂言会</v>
          </cell>
        </row>
        <row r="26">
          <cell r="A26" t="str">
            <v>C025</v>
          </cell>
          <cell r="B26" t="str">
            <v>音楽</v>
          </cell>
          <cell r="C26" t="str">
            <v>合唱</v>
          </cell>
          <cell r="D26">
            <v>1</v>
          </cell>
          <cell r="E26" t="str">
            <v>A区分</v>
          </cell>
          <cell r="F26" t="str">
            <v>C</v>
          </cell>
          <cell r="G26" t="str">
            <v>公益財団法人新国立劇場運営財団</v>
          </cell>
          <cell r="H26" t="str">
            <v>新国立劇場合唱団</v>
          </cell>
        </row>
        <row r="27">
          <cell r="A27" t="str">
            <v>C026</v>
          </cell>
          <cell r="B27" t="str">
            <v>音楽</v>
          </cell>
          <cell r="C27" t="str">
            <v>オーケストラ等</v>
          </cell>
          <cell r="D27">
            <v>2</v>
          </cell>
          <cell r="E27" t="str">
            <v>A区分</v>
          </cell>
          <cell r="F27" t="str">
            <v>C</v>
          </cell>
          <cell r="G27" t="str">
            <v>一般社団法人東京シティ・フィルハーモニック管弦楽団</v>
          </cell>
          <cell r="H27" t="str">
            <v>一般社団法人東京シティ・フィルハーモニック管弦楽団</v>
          </cell>
        </row>
        <row r="28">
          <cell r="A28" t="str">
            <v>C027</v>
          </cell>
          <cell r="B28" t="str">
            <v>音楽</v>
          </cell>
          <cell r="C28" t="str">
            <v>オーケストラ等</v>
          </cell>
          <cell r="D28">
            <v>2</v>
          </cell>
          <cell r="E28" t="str">
            <v>A区分</v>
          </cell>
          <cell r="F28" t="str">
            <v>C</v>
          </cell>
          <cell r="G28" t="str">
            <v>公益財団法人新日本フィルハーモニー交響楽団</v>
          </cell>
          <cell r="H28" t="str">
            <v>新日本フィルハーモニー交響楽団</v>
          </cell>
        </row>
        <row r="29">
          <cell r="A29" t="str">
            <v>C028</v>
          </cell>
          <cell r="B29" t="str">
            <v>音楽</v>
          </cell>
          <cell r="C29" t="str">
            <v>オーケストラ等</v>
          </cell>
          <cell r="D29">
            <v>2</v>
          </cell>
          <cell r="E29" t="str">
            <v>A区分</v>
          </cell>
          <cell r="F29" t="str">
            <v>C</v>
          </cell>
          <cell r="G29" t="str">
            <v>公益財団法人仙台フィルハーモニー管弦楽団</v>
          </cell>
          <cell r="H29" t="str">
            <v>仙台フィルハーモニー管弦楽団</v>
          </cell>
        </row>
        <row r="30">
          <cell r="A30" t="str">
            <v>C029</v>
          </cell>
          <cell r="B30" t="str">
            <v>演劇</v>
          </cell>
          <cell r="C30" t="str">
            <v>演劇</v>
          </cell>
          <cell r="D30">
            <v>4</v>
          </cell>
          <cell r="E30" t="str">
            <v>A区分</v>
          </cell>
          <cell r="F30" t="str">
            <v>C</v>
          </cell>
          <cell r="G30" t="str">
            <v>一般社団法人劇団野ばら</v>
          </cell>
          <cell r="H30" t="str">
            <v>一般社団法人　劇団野ばら</v>
          </cell>
        </row>
        <row r="31">
          <cell r="A31" t="str">
            <v>C030</v>
          </cell>
          <cell r="B31" t="str">
            <v>演劇</v>
          </cell>
          <cell r="C31" t="str">
            <v>演劇</v>
          </cell>
          <cell r="D31">
            <v>4</v>
          </cell>
          <cell r="E31" t="str">
            <v>A区分</v>
          </cell>
          <cell r="F31" t="str">
            <v>C</v>
          </cell>
          <cell r="G31" t="str">
            <v>株式会社劇団芸優座</v>
          </cell>
          <cell r="H31" t="str">
            <v>劇団芸優座</v>
          </cell>
        </row>
        <row r="32">
          <cell r="A32" t="str">
            <v>C031</v>
          </cell>
          <cell r="B32" t="str">
            <v>演劇</v>
          </cell>
          <cell r="C32" t="str">
            <v>演劇</v>
          </cell>
          <cell r="D32">
            <v>4</v>
          </cell>
          <cell r="E32" t="str">
            <v>A区分</v>
          </cell>
          <cell r="F32" t="str">
            <v>C</v>
          </cell>
          <cell r="G32" t="str">
            <v>一般財団法人日本京劇振興協会</v>
          </cell>
          <cell r="H32" t="str">
            <v>新潮劇院</v>
          </cell>
        </row>
        <row r="33">
          <cell r="A33" t="str">
            <v>C032</v>
          </cell>
          <cell r="B33" t="str">
            <v>演劇</v>
          </cell>
          <cell r="C33" t="str">
            <v>演劇</v>
          </cell>
          <cell r="D33">
            <v>4</v>
          </cell>
          <cell r="E33" t="str">
            <v>A区分</v>
          </cell>
          <cell r="F33" t="str">
            <v>C</v>
          </cell>
          <cell r="G33" t="str">
            <v>特定非営利活動法人劇場創造ネットワーク</v>
          </cell>
          <cell r="H33" t="str">
            <v>座・高円寺（杉並区立杉並芸術会館）</v>
          </cell>
        </row>
        <row r="34">
          <cell r="A34" t="str">
            <v>C033</v>
          </cell>
          <cell r="B34" t="str">
            <v>演劇</v>
          </cell>
          <cell r="C34" t="str">
            <v>人形劇</v>
          </cell>
          <cell r="D34">
            <v>5</v>
          </cell>
          <cell r="E34" t="str">
            <v>A区分</v>
          </cell>
          <cell r="F34" t="str">
            <v>C</v>
          </cell>
          <cell r="G34" t="str">
            <v>株式会社デラシネラ</v>
          </cell>
          <cell r="H34" t="str">
            <v>株式会社デラシネラ</v>
          </cell>
        </row>
        <row r="35">
          <cell r="A35" t="str">
            <v>C034</v>
          </cell>
          <cell r="B35" t="str">
            <v>演劇</v>
          </cell>
          <cell r="C35" t="str">
            <v>ミュージカル</v>
          </cell>
          <cell r="D35">
            <v>6</v>
          </cell>
          <cell r="E35" t="str">
            <v>A区分</v>
          </cell>
          <cell r="F35" t="str">
            <v>C</v>
          </cell>
          <cell r="G35" t="str">
            <v>一般社団法人エーシーオー沖縄</v>
          </cell>
          <cell r="H35" t="str">
            <v>一般社団法人エーシーオー沖縄</v>
          </cell>
        </row>
        <row r="36">
          <cell r="A36" t="str">
            <v>C035</v>
          </cell>
          <cell r="B36" t="str">
            <v>舞踊分野</v>
          </cell>
          <cell r="C36" t="str">
            <v>バレエ</v>
          </cell>
          <cell r="D36">
            <v>7</v>
          </cell>
          <cell r="E36" t="str">
            <v>A区分</v>
          </cell>
          <cell r="F36" t="str">
            <v>C</v>
          </cell>
          <cell r="G36" t="str">
            <v>公益財団法人井上バレエ団</v>
          </cell>
          <cell r="H36" t="str">
            <v>公益財団法人井上バレエ団</v>
          </cell>
        </row>
        <row r="37">
          <cell r="A37" t="str">
            <v>C036</v>
          </cell>
          <cell r="B37" t="str">
            <v>舞踊分野</v>
          </cell>
          <cell r="C37" t="str">
            <v>現代舞踊</v>
          </cell>
          <cell r="D37">
            <v>8</v>
          </cell>
          <cell r="E37" t="str">
            <v>A区分</v>
          </cell>
          <cell r="F37" t="str">
            <v>C</v>
          </cell>
          <cell r="G37" t="str">
            <v>特定非営利活動法人国際文化交流促進協会カルティベイト</v>
          </cell>
          <cell r="H37" t="str">
            <v>特定非営利活動法人　国際文化交流促進協会　カルティベイト</v>
          </cell>
        </row>
        <row r="38">
          <cell r="A38" t="str">
            <v>C037</v>
          </cell>
          <cell r="B38" t="str">
            <v>伝統芸能分野</v>
          </cell>
          <cell r="C38" t="str">
            <v>歌舞伎・能楽</v>
          </cell>
          <cell r="D38">
            <v>9</v>
          </cell>
          <cell r="E38" t="str">
            <v>A区分</v>
          </cell>
          <cell r="F38" t="str">
            <v>C</v>
          </cell>
          <cell r="G38" t="str">
            <v>株式会社アンエンターテイメント</v>
          </cell>
          <cell r="H38" t="str">
            <v>大藏流狂言</v>
          </cell>
        </row>
        <row r="39">
          <cell r="A39" t="str">
            <v>C038</v>
          </cell>
          <cell r="B39" t="str">
            <v>伝統芸能分野</v>
          </cell>
          <cell r="C39" t="str">
            <v>歌舞伎・能楽</v>
          </cell>
          <cell r="D39">
            <v>9</v>
          </cell>
          <cell r="E39" t="str">
            <v>A区分</v>
          </cell>
          <cell r="F39" t="str">
            <v>C</v>
          </cell>
          <cell r="G39" t="str">
            <v>公益財団法人大槻能楽堂</v>
          </cell>
          <cell r="H39" t="str">
            <v>公益財団法人大槻能楽堂</v>
          </cell>
        </row>
        <row r="40">
          <cell r="A40" t="str">
            <v>C039</v>
          </cell>
          <cell r="B40" t="str">
            <v>伝統芸能分野</v>
          </cell>
          <cell r="C40" t="str">
            <v>歌舞伎・能楽</v>
          </cell>
          <cell r="D40">
            <v>9</v>
          </cell>
          <cell r="E40" t="str">
            <v>A区分</v>
          </cell>
          <cell r="F40" t="str">
            <v>C</v>
          </cell>
          <cell r="G40" t="str">
            <v>公益社団法人観世九皐会</v>
          </cell>
          <cell r="H40" t="str">
            <v>公益社団法人観世九皐会</v>
          </cell>
        </row>
        <row r="41">
          <cell r="A41" t="str">
            <v>C040</v>
          </cell>
          <cell r="B41" t="str">
            <v>伝統芸能分野</v>
          </cell>
          <cell r="C41" t="str">
            <v>邦楽</v>
          </cell>
          <cell r="D41">
            <v>11</v>
          </cell>
          <cell r="E41" t="str">
            <v>A区分</v>
          </cell>
          <cell r="F41" t="str">
            <v>C</v>
          </cell>
          <cell r="G41" t="str">
            <v>株式会社アート・メディア・オフィス</v>
          </cell>
          <cell r="H41" t="str">
            <v>邦楽グループ「玉手箱」</v>
          </cell>
        </row>
        <row r="42">
          <cell r="A42" t="str">
            <v>C041</v>
          </cell>
          <cell r="B42" t="str">
            <v>伝統芸能分野</v>
          </cell>
          <cell r="C42" t="str">
            <v>演芸</v>
          </cell>
          <cell r="D42">
            <v>13</v>
          </cell>
          <cell r="E42" t="str">
            <v>A区分</v>
          </cell>
          <cell r="F42" t="str">
            <v>C</v>
          </cell>
          <cell r="G42" t="str">
            <v>公益社団法人落語芸術協会</v>
          </cell>
          <cell r="H42" t="str">
            <v>公益社団法人　落語芸術協会</v>
          </cell>
        </row>
        <row r="43">
          <cell r="A43" t="str">
            <v>D042</v>
          </cell>
          <cell r="B43" t="str">
            <v>音楽</v>
          </cell>
          <cell r="C43" t="str">
            <v>オーケストラ等</v>
          </cell>
          <cell r="D43">
            <v>2</v>
          </cell>
          <cell r="E43" t="str">
            <v>A区分</v>
          </cell>
          <cell r="F43" t="str">
            <v>D</v>
          </cell>
          <cell r="G43" t="str">
            <v>特定非営利活動法人中部フィルハーモニー交響楽団</v>
          </cell>
          <cell r="H43" t="str">
            <v>特定非営利活動法人 中部フィルハーモニー交響楽団</v>
          </cell>
        </row>
        <row r="44">
          <cell r="A44" t="str">
            <v>D043</v>
          </cell>
          <cell r="B44" t="str">
            <v>音楽</v>
          </cell>
          <cell r="C44" t="str">
            <v>オーケストラ等</v>
          </cell>
          <cell r="D44">
            <v>2</v>
          </cell>
          <cell r="E44" t="str">
            <v>A区分</v>
          </cell>
          <cell r="F44" t="str">
            <v>D</v>
          </cell>
          <cell r="G44" t="str">
            <v>公益財団法人富士山静岡交響楽団</v>
          </cell>
          <cell r="H44" t="str">
            <v>富士山静岡交響楽団</v>
          </cell>
        </row>
        <row r="45">
          <cell r="A45" t="str">
            <v>D044</v>
          </cell>
          <cell r="B45" t="str">
            <v>音楽</v>
          </cell>
          <cell r="C45" t="str">
            <v>オーケストラ等</v>
          </cell>
          <cell r="D45">
            <v>2</v>
          </cell>
          <cell r="E45" t="str">
            <v>A区分</v>
          </cell>
          <cell r="F45" t="str">
            <v>D</v>
          </cell>
          <cell r="G45" t="str">
            <v>公益財団法人名古屋フィルハーモニー交響楽団</v>
          </cell>
          <cell r="H45" t="str">
            <v>名古屋フィルハーモニー交響楽団</v>
          </cell>
        </row>
        <row r="46">
          <cell r="A46" t="str">
            <v>D045</v>
          </cell>
          <cell r="B46" t="str">
            <v>演劇</v>
          </cell>
          <cell r="C46" t="str">
            <v>演劇</v>
          </cell>
          <cell r="D46">
            <v>4</v>
          </cell>
          <cell r="E46" t="str">
            <v>A区分</v>
          </cell>
          <cell r="F46" t="str">
            <v>D</v>
          </cell>
          <cell r="G46" t="str">
            <v>株式会社劇団民藝</v>
          </cell>
          <cell r="H46" t="str">
            <v>劇団民藝</v>
          </cell>
        </row>
        <row r="47">
          <cell r="A47" t="str">
            <v>D046</v>
          </cell>
          <cell r="B47" t="str">
            <v>演劇</v>
          </cell>
          <cell r="C47" t="str">
            <v>演劇</v>
          </cell>
          <cell r="D47">
            <v>4</v>
          </cell>
          <cell r="E47" t="str">
            <v>A区分</v>
          </cell>
          <cell r="F47" t="str">
            <v>D</v>
          </cell>
          <cell r="G47" t="str">
            <v>公益社団法人教育演劇研究協会</v>
          </cell>
          <cell r="H47" t="str">
            <v>劇団たんぽぽ</v>
          </cell>
        </row>
        <row r="48">
          <cell r="A48" t="str">
            <v>D047</v>
          </cell>
          <cell r="B48" t="str">
            <v>演劇分野</v>
          </cell>
          <cell r="C48" t="str">
            <v>人形劇</v>
          </cell>
          <cell r="D48">
            <v>5</v>
          </cell>
          <cell r="E48" t="str">
            <v>Ｂ区分</v>
          </cell>
          <cell r="F48" t="str">
            <v>D</v>
          </cell>
          <cell r="G48" t="str">
            <v>人形劇団ひとみ座</v>
          </cell>
          <cell r="H48" t="str">
            <v>有限会社ひとみ座</v>
          </cell>
        </row>
        <row r="49">
          <cell r="A49" t="str">
            <v>D048</v>
          </cell>
          <cell r="B49" t="str">
            <v>演劇</v>
          </cell>
          <cell r="C49" t="str">
            <v>人形劇</v>
          </cell>
          <cell r="D49">
            <v>5</v>
          </cell>
          <cell r="E49" t="str">
            <v>A区分</v>
          </cell>
          <cell r="F49" t="str">
            <v>D</v>
          </cell>
          <cell r="G49" t="str">
            <v>株式会社人形劇団むすび座</v>
          </cell>
          <cell r="H49" t="str">
            <v>人形劇団むすび座</v>
          </cell>
        </row>
        <row r="50">
          <cell r="A50" t="str">
            <v>D049</v>
          </cell>
          <cell r="B50" t="str">
            <v>演劇</v>
          </cell>
          <cell r="C50" t="str">
            <v>ミュージカル</v>
          </cell>
          <cell r="D50">
            <v>6</v>
          </cell>
          <cell r="E50" t="str">
            <v>A区分</v>
          </cell>
          <cell r="F50" t="str">
            <v>D</v>
          </cell>
          <cell r="G50" t="str">
            <v>株式会社ヒューマンデザイン</v>
          </cell>
          <cell r="H50" t="str">
            <v>音楽座ミュージカル</v>
          </cell>
        </row>
        <row r="51">
          <cell r="A51" t="str">
            <v>D050</v>
          </cell>
          <cell r="B51" t="str">
            <v>舞踊分野</v>
          </cell>
          <cell r="C51" t="str">
            <v>バレエ</v>
          </cell>
          <cell r="D51">
            <v>7</v>
          </cell>
          <cell r="E51" t="str">
            <v>A区分</v>
          </cell>
          <cell r="F51" t="str">
            <v>D</v>
          </cell>
          <cell r="G51" t="str">
            <v>一般社団法人貞松・浜田バレエ団</v>
          </cell>
          <cell r="H51" t="str">
            <v>一般社団法人　貞松・浜田バレエ団</v>
          </cell>
        </row>
        <row r="52">
          <cell r="A52" t="str">
            <v>D051</v>
          </cell>
          <cell r="B52" t="str">
            <v>舞踊分野</v>
          </cell>
          <cell r="C52" t="str">
            <v>現代舞踊</v>
          </cell>
          <cell r="D52">
            <v>8</v>
          </cell>
          <cell r="E52" t="str">
            <v>A区分</v>
          </cell>
          <cell r="F52" t="str">
            <v>D</v>
          </cell>
          <cell r="G52" t="str">
            <v>一般社団法人日本フラメンコ協会</v>
          </cell>
          <cell r="H52" t="str">
            <v>一般社団法人日本フラメンコ協会</v>
          </cell>
        </row>
        <row r="53">
          <cell r="A53" t="str">
            <v>D052</v>
          </cell>
          <cell r="B53" t="str">
            <v>伝統芸能分野</v>
          </cell>
          <cell r="C53" t="str">
            <v>歌舞伎・能楽</v>
          </cell>
          <cell r="D53">
            <v>9</v>
          </cell>
          <cell r="E53" t="str">
            <v>A区分</v>
          </cell>
          <cell r="F53" t="str">
            <v>D</v>
          </cell>
          <cell r="G53" t="str">
            <v>合同会社大蔵流狂言山本事務所</v>
          </cell>
          <cell r="H53" t="str">
            <v>大蔵流狂言　山本会</v>
          </cell>
        </row>
        <row r="54">
          <cell r="A54" t="str">
            <v>D053</v>
          </cell>
          <cell r="B54" t="str">
            <v>伝統芸能分野</v>
          </cell>
          <cell r="C54" t="str">
            <v>歌舞伎・能楽</v>
          </cell>
          <cell r="D54">
            <v>9</v>
          </cell>
          <cell r="E54" t="str">
            <v>A区分</v>
          </cell>
          <cell r="F54" t="str">
            <v>D</v>
          </cell>
          <cell r="G54" t="str">
            <v>公益社団法人銕仙会</v>
          </cell>
          <cell r="H54" t="str">
            <v>公益社団法人　銕仙会</v>
          </cell>
        </row>
        <row r="55">
          <cell r="A55" t="str">
            <v>D054</v>
          </cell>
          <cell r="B55" t="str">
            <v>伝統芸能分野</v>
          </cell>
          <cell r="C55" t="str">
            <v>演芸</v>
          </cell>
          <cell r="D55">
            <v>13</v>
          </cell>
          <cell r="E55" t="str">
            <v>A区分</v>
          </cell>
          <cell r="F55" t="str">
            <v>D</v>
          </cell>
          <cell r="G55" t="str">
            <v>株式会社CHURA</v>
          </cell>
          <cell r="H55" t="str">
            <v>一般社団法人 沖縄歌舞劇団　美</v>
          </cell>
        </row>
        <row r="56">
          <cell r="A56" t="str">
            <v>D055</v>
          </cell>
          <cell r="B56" t="str">
            <v>メディア芸術</v>
          </cell>
          <cell r="C56" t="str">
            <v>映像</v>
          </cell>
          <cell r="D56">
            <v>14</v>
          </cell>
          <cell r="E56" t="str">
            <v>A区分</v>
          </cell>
          <cell r="F56" t="str">
            <v>D</v>
          </cell>
          <cell r="G56" t="str">
            <v>一般社団法人こども映画教室</v>
          </cell>
          <cell r="H56" t="str">
            <v>こども映画教室</v>
          </cell>
        </row>
        <row r="57">
          <cell r="A57" t="str">
            <v>E056</v>
          </cell>
          <cell r="B57" t="str">
            <v>音楽</v>
          </cell>
          <cell r="C57" t="str">
            <v>オーケストラ等</v>
          </cell>
          <cell r="D57">
            <v>2</v>
          </cell>
          <cell r="E57" t="str">
            <v>A区分</v>
          </cell>
          <cell r="F57" t="str">
            <v>E</v>
          </cell>
          <cell r="G57" t="str">
            <v>公益社団法人大阪市音楽団</v>
          </cell>
          <cell r="H57" t="str">
            <v>Osaka Shion Wind Orchestra</v>
          </cell>
        </row>
        <row r="58">
          <cell r="A58" t="str">
            <v>E057</v>
          </cell>
          <cell r="B58" t="str">
            <v>音楽</v>
          </cell>
          <cell r="C58" t="str">
            <v>オーケストラ等</v>
          </cell>
          <cell r="D58">
            <v>2</v>
          </cell>
          <cell r="E58" t="str">
            <v>A区分</v>
          </cell>
          <cell r="F58" t="str">
            <v>E</v>
          </cell>
          <cell r="G58" t="str">
            <v>公益社団法人大阪フィルハーモニー協会</v>
          </cell>
          <cell r="H58" t="str">
            <v>大阪フィルハーモニー交響楽団</v>
          </cell>
        </row>
        <row r="59">
          <cell r="A59" t="str">
            <v>E058</v>
          </cell>
          <cell r="B59" t="str">
            <v>音楽</v>
          </cell>
          <cell r="C59" t="str">
            <v>音楽劇</v>
          </cell>
          <cell r="D59">
            <v>3</v>
          </cell>
          <cell r="E59" t="str">
            <v>A区分</v>
          </cell>
          <cell r="F59" t="str">
            <v>E</v>
          </cell>
          <cell r="G59" t="str">
            <v>公益財団法人びわ湖芸術文化財団</v>
          </cell>
          <cell r="H59" t="str">
            <v>びわ湖ホール声楽アンサンブル</v>
          </cell>
        </row>
        <row r="60">
          <cell r="A60" t="str">
            <v>E059</v>
          </cell>
          <cell r="B60" t="str">
            <v>演劇</v>
          </cell>
          <cell r="C60" t="str">
            <v>演劇</v>
          </cell>
          <cell r="D60">
            <v>4</v>
          </cell>
          <cell r="E60" t="str">
            <v>A区分</v>
          </cell>
          <cell r="F60" t="str">
            <v>E</v>
          </cell>
          <cell r="G60" t="str">
            <v>企業組合劇団仲間</v>
          </cell>
          <cell r="H60" t="str">
            <v>企業組合　劇団仲間</v>
          </cell>
        </row>
        <row r="61">
          <cell r="A61" t="str">
            <v>E060</v>
          </cell>
          <cell r="B61" t="str">
            <v>演劇</v>
          </cell>
          <cell r="C61" t="str">
            <v>ミュージカル</v>
          </cell>
          <cell r="D61">
            <v>6</v>
          </cell>
          <cell r="E61" t="str">
            <v>A区分</v>
          </cell>
          <cell r="F61" t="str">
            <v>E</v>
          </cell>
          <cell r="G61" t="str">
            <v>有限会社ショーマンシップ</v>
          </cell>
          <cell r="H61" t="str">
            <v>劇団ショーマンシップ</v>
          </cell>
        </row>
        <row r="62">
          <cell r="A62" t="str">
            <v>E061</v>
          </cell>
          <cell r="B62" t="str">
            <v>舞踊分野</v>
          </cell>
          <cell r="C62" t="str">
            <v>バレエ</v>
          </cell>
          <cell r="D62">
            <v>7</v>
          </cell>
          <cell r="E62" t="str">
            <v>Ｂ区分</v>
          </cell>
          <cell r="F62" t="str">
            <v>E</v>
          </cell>
          <cell r="G62" t="str">
            <v>谷桃子バレエ団</v>
          </cell>
          <cell r="H62" t="str">
            <v>一般財団法人谷桃子バレエ団</v>
          </cell>
        </row>
        <row r="63">
          <cell r="A63" t="str">
            <v>E062</v>
          </cell>
          <cell r="B63" t="str">
            <v>舞踊分野</v>
          </cell>
          <cell r="C63" t="str">
            <v>バレエ</v>
          </cell>
          <cell r="D63">
            <v>7</v>
          </cell>
          <cell r="E63" t="str">
            <v>A区分</v>
          </cell>
          <cell r="F63" t="str">
            <v>E</v>
          </cell>
          <cell r="G63" t="str">
            <v>一般社団法人法村友井バレエ団</v>
          </cell>
          <cell r="H63" t="str">
            <v>法村友井バレエ団</v>
          </cell>
        </row>
        <row r="64">
          <cell r="A64" t="str">
            <v>E063</v>
          </cell>
          <cell r="B64" t="str">
            <v>伝統芸能分野</v>
          </cell>
          <cell r="C64" t="str">
            <v>歌舞伎・能楽</v>
          </cell>
          <cell r="D64">
            <v>9</v>
          </cell>
          <cell r="E64" t="str">
            <v>A区分</v>
          </cell>
          <cell r="F64" t="str">
            <v>E</v>
          </cell>
          <cell r="G64" t="str">
            <v>株式会社影向舎</v>
          </cell>
          <cell r="H64" t="str">
            <v>公益社団法人 宝生会</v>
          </cell>
        </row>
        <row r="65">
          <cell r="A65" t="str">
            <v>E064</v>
          </cell>
          <cell r="B65" t="str">
            <v>伝統芸能分野</v>
          </cell>
          <cell r="C65" t="str">
            <v>歌舞伎・能楽</v>
          </cell>
          <cell r="D65">
            <v>9</v>
          </cell>
          <cell r="E65" t="str">
            <v>A区分</v>
          </cell>
          <cell r="F65" t="str">
            <v>E</v>
          </cell>
          <cell r="G65" t="str">
            <v>一般社団法人瓦照苑</v>
          </cell>
          <cell r="H65" t="str">
            <v>一般社団法人瓦照苑</v>
          </cell>
        </row>
        <row r="66">
          <cell r="A66" t="str">
            <v>E065</v>
          </cell>
          <cell r="B66" t="str">
            <v>伝統芸能分野</v>
          </cell>
          <cell r="C66" t="str">
            <v>人形浄瑠璃等</v>
          </cell>
          <cell r="D66">
            <v>10</v>
          </cell>
          <cell r="E66" t="str">
            <v>A区分</v>
          </cell>
          <cell r="F66" t="str">
            <v>E</v>
          </cell>
          <cell r="G66" t="str">
            <v>一般社団法人一糸座</v>
          </cell>
          <cell r="H66" t="str">
            <v>糸あやつり人形一糸座</v>
          </cell>
        </row>
        <row r="67">
          <cell r="A67" t="str">
            <v>E066</v>
          </cell>
          <cell r="B67" t="str">
            <v>伝統芸能分野</v>
          </cell>
          <cell r="C67" t="str">
            <v>邦楽</v>
          </cell>
          <cell r="D67">
            <v>11</v>
          </cell>
          <cell r="E67" t="str">
            <v>A区分</v>
          </cell>
          <cell r="F67" t="str">
            <v>E</v>
          </cell>
          <cell r="G67" t="str">
            <v>有限会社古典空間</v>
          </cell>
          <cell r="H67" t="str">
            <v>一般社団法人　義太夫協会</v>
          </cell>
        </row>
        <row r="68">
          <cell r="A68" t="str">
            <v>E067</v>
          </cell>
          <cell r="B68" t="str">
            <v>伝統芸能分野</v>
          </cell>
          <cell r="C68" t="str">
            <v>邦舞</v>
          </cell>
          <cell r="D68">
            <v>12</v>
          </cell>
          <cell r="E68" t="str">
            <v>A区分</v>
          </cell>
          <cell r="F68" t="str">
            <v>E</v>
          </cell>
          <cell r="G68" t="str">
            <v>株式会社BOX4628</v>
          </cell>
          <cell r="H68" t="str">
            <v>沖縄伝統組踊「子の会」</v>
          </cell>
        </row>
        <row r="69">
          <cell r="A69" t="str">
            <v>E068</v>
          </cell>
          <cell r="B69" t="str">
            <v>伝統芸能分野</v>
          </cell>
          <cell r="C69" t="str">
            <v>演芸</v>
          </cell>
          <cell r="D69">
            <v>13</v>
          </cell>
          <cell r="E69" t="str">
            <v>A区分</v>
          </cell>
          <cell r="F69" t="str">
            <v>E</v>
          </cell>
          <cell r="G69" t="str">
            <v>株式会社オフィスパフォーマンスラボ</v>
          </cell>
          <cell r="H69" t="str">
            <v>TEAMパフォーマンスラボ</v>
          </cell>
        </row>
        <row r="70">
          <cell r="A70" t="str">
            <v>F069</v>
          </cell>
          <cell r="B70" t="str">
            <v>音楽</v>
          </cell>
          <cell r="C70" t="str">
            <v>合唱</v>
          </cell>
          <cell r="D70">
            <v>1</v>
          </cell>
          <cell r="E70" t="str">
            <v>A区分</v>
          </cell>
          <cell r="F70" t="str">
            <v>F</v>
          </cell>
          <cell r="G70" t="str">
            <v>公益社団法人関西二期会</v>
          </cell>
          <cell r="H70" t="str">
            <v>公益社団法人関西二期会</v>
          </cell>
        </row>
        <row r="71">
          <cell r="A71" t="str">
            <v>F070</v>
          </cell>
          <cell r="B71" t="str">
            <v>音楽</v>
          </cell>
          <cell r="C71" t="str">
            <v>オーケストラ等</v>
          </cell>
          <cell r="D71">
            <v>2</v>
          </cell>
          <cell r="E71" t="str">
            <v>A区分</v>
          </cell>
          <cell r="F71" t="str">
            <v>F</v>
          </cell>
          <cell r="G71" t="str">
            <v>公益財団法人関西フィルハーモニー管弦楽団</v>
          </cell>
          <cell r="H71" t="str">
            <v>関西フィルハーモニー管弦楽団</v>
          </cell>
        </row>
        <row r="72">
          <cell r="A72" t="str">
            <v>F071</v>
          </cell>
          <cell r="B72" t="str">
            <v>音楽</v>
          </cell>
          <cell r="C72" t="str">
            <v>オーケストラ等</v>
          </cell>
          <cell r="D72">
            <v>2</v>
          </cell>
          <cell r="E72" t="str">
            <v>A区分</v>
          </cell>
          <cell r="F72" t="str">
            <v>F</v>
          </cell>
          <cell r="G72" t="str">
            <v>公益社団法人セントラル愛知交響楽団</v>
          </cell>
          <cell r="H72" t="str">
            <v>公益社団法人セントラル愛知交響楽団</v>
          </cell>
        </row>
        <row r="73">
          <cell r="A73" t="str">
            <v>F072</v>
          </cell>
          <cell r="B73" t="str">
            <v>音楽</v>
          </cell>
          <cell r="C73" t="str">
            <v>オーケストラ等</v>
          </cell>
          <cell r="D73">
            <v>2</v>
          </cell>
          <cell r="E73" t="str">
            <v>A区分</v>
          </cell>
          <cell r="F73" t="str">
            <v>F</v>
          </cell>
          <cell r="G73" t="str">
            <v>一般社団法人ジャパン・シンフォニック・ウインズ</v>
          </cell>
          <cell r="H73" t="str">
            <v>シエナ・ウインド・オーケストラ</v>
          </cell>
        </row>
        <row r="74">
          <cell r="A74" t="str">
            <v>F073</v>
          </cell>
          <cell r="B74" t="str">
            <v>音楽</v>
          </cell>
          <cell r="C74" t="str">
            <v>音楽劇</v>
          </cell>
          <cell r="D74">
            <v>3</v>
          </cell>
          <cell r="E74" t="str">
            <v>A区分</v>
          </cell>
          <cell r="F74" t="str">
            <v>F</v>
          </cell>
          <cell r="G74" t="str">
            <v>特定非営利活動法人関西芸術振興会・関西歌劇団</v>
          </cell>
          <cell r="H74" t="str">
            <v>特定非営利活動法人　関西芸術振興会・関西歌劇団</v>
          </cell>
        </row>
        <row r="75">
          <cell r="A75" t="str">
            <v>F074</v>
          </cell>
          <cell r="B75" t="str">
            <v>演劇分野</v>
          </cell>
          <cell r="C75" t="str">
            <v>演劇</v>
          </cell>
          <cell r="D75">
            <v>4</v>
          </cell>
          <cell r="E75" t="str">
            <v>Ｂ区分</v>
          </cell>
          <cell r="F75" t="str">
            <v>F</v>
          </cell>
          <cell r="G75" t="str">
            <v>劇団芸優座</v>
          </cell>
          <cell r="H75" t="str">
            <v>株式会社劇団芸優座</v>
          </cell>
        </row>
        <row r="76">
          <cell r="A76" t="str">
            <v>F075</v>
          </cell>
          <cell r="B76" t="str">
            <v>演劇</v>
          </cell>
          <cell r="C76" t="str">
            <v>演劇</v>
          </cell>
          <cell r="D76">
            <v>4</v>
          </cell>
          <cell r="E76" t="str">
            <v>A区分</v>
          </cell>
          <cell r="F76" t="str">
            <v>F</v>
          </cell>
          <cell r="G76" t="str">
            <v>有限会社若駒</v>
          </cell>
          <cell r="H76" t="str">
            <v>民族芸能アンサンブル若駒</v>
          </cell>
        </row>
        <row r="77">
          <cell r="A77" t="str">
            <v>F076</v>
          </cell>
          <cell r="B77" t="str">
            <v>演劇</v>
          </cell>
          <cell r="C77" t="str">
            <v>演劇</v>
          </cell>
          <cell r="D77">
            <v>4</v>
          </cell>
          <cell r="E77" t="str">
            <v>A区分</v>
          </cell>
          <cell r="F77" t="str">
            <v>F</v>
          </cell>
          <cell r="G77" t="str">
            <v>劇団風の子中部</v>
          </cell>
          <cell r="H77" t="str">
            <v>劇団風の子中部</v>
          </cell>
        </row>
        <row r="78">
          <cell r="A78" t="str">
            <v>F077</v>
          </cell>
          <cell r="B78" t="str">
            <v>演劇</v>
          </cell>
          <cell r="C78" t="str">
            <v>演劇</v>
          </cell>
          <cell r="D78">
            <v>4</v>
          </cell>
          <cell r="E78" t="str">
            <v>A区分</v>
          </cell>
          <cell r="F78" t="str">
            <v>F</v>
          </cell>
          <cell r="G78" t="str">
            <v>有限会社劇団東京芸術座</v>
          </cell>
          <cell r="H78" t="str">
            <v>劇団東京芸術座</v>
          </cell>
        </row>
        <row r="79">
          <cell r="A79" t="str">
            <v>F078</v>
          </cell>
          <cell r="B79" t="str">
            <v>演劇</v>
          </cell>
          <cell r="C79" t="str">
            <v>演劇</v>
          </cell>
          <cell r="D79">
            <v>4</v>
          </cell>
          <cell r="E79" t="str">
            <v>A区分</v>
          </cell>
          <cell r="F79" t="str">
            <v>F</v>
          </cell>
          <cell r="G79" t="str">
            <v>株式会社うりんこ</v>
          </cell>
          <cell r="H79" t="str">
            <v>劇団　うりんこ</v>
          </cell>
        </row>
        <row r="80">
          <cell r="A80" t="str">
            <v>F079</v>
          </cell>
          <cell r="B80" t="str">
            <v>演劇</v>
          </cell>
          <cell r="C80" t="str">
            <v>演劇</v>
          </cell>
          <cell r="D80">
            <v>4</v>
          </cell>
          <cell r="E80" t="str">
            <v>A区分</v>
          </cell>
          <cell r="F80" t="str">
            <v>F</v>
          </cell>
          <cell r="G80" t="str">
            <v>一般社団法人太鼓と芝居のたまっ子座</v>
          </cell>
          <cell r="H80" t="str">
            <v>太鼓と芝居のたまっ子座</v>
          </cell>
        </row>
        <row r="81">
          <cell r="A81" t="str">
            <v>F080</v>
          </cell>
          <cell r="B81" t="str">
            <v>演劇</v>
          </cell>
          <cell r="C81" t="str">
            <v>人形劇</v>
          </cell>
          <cell r="D81">
            <v>5</v>
          </cell>
          <cell r="E81" t="str">
            <v>A区分</v>
          </cell>
          <cell r="F81" t="str">
            <v>F</v>
          </cell>
          <cell r="G81" t="str">
            <v>有限会社人形劇団クラルテ</v>
          </cell>
          <cell r="H81" t="str">
            <v>人形劇団クラルテ</v>
          </cell>
        </row>
        <row r="82">
          <cell r="A82" t="str">
            <v>F081</v>
          </cell>
          <cell r="B82" t="str">
            <v>演劇</v>
          </cell>
          <cell r="C82" t="str">
            <v>ミュージカル</v>
          </cell>
          <cell r="D82">
            <v>6</v>
          </cell>
          <cell r="E82" t="str">
            <v>A区分</v>
          </cell>
          <cell r="F82" t="str">
            <v>F</v>
          </cell>
          <cell r="G82" t="str">
            <v>有限会社オペラシアターこんにゃく座</v>
          </cell>
          <cell r="H82" t="str">
            <v>オペラシアターこんにゃく座</v>
          </cell>
        </row>
        <row r="83">
          <cell r="A83" t="str">
            <v>F082</v>
          </cell>
          <cell r="B83" t="str">
            <v>舞踊分野</v>
          </cell>
          <cell r="C83" t="str">
            <v>バレエ</v>
          </cell>
          <cell r="D83">
            <v>7</v>
          </cell>
          <cell r="E83" t="str">
            <v>A区分</v>
          </cell>
          <cell r="F83" t="str">
            <v>F</v>
          </cell>
          <cell r="G83" t="str">
            <v>株式会社B.シャンブルウエスト</v>
          </cell>
          <cell r="H83" t="str">
            <v>バレエシャンブルウエスト</v>
          </cell>
        </row>
        <row r="84">
          <cell r="A84" t="str">
            <v>F083</v>
          </cell>
          <cell r="B84" t="str">
            <v>伝統芸能分野</v>
          </cell>
          <cell r="C84" t="str">
            <v>歌舞伎・能楽</v>
          </cell>
          <cell r="D84">
            <v>9</v>
          </cell>
          <cell r="E84" t="str">
            <v>A区分</v>
          </cell>
          <cell r="F84" t="str">
            <v>F</v>
          </cell>
          <cell r="G84" t="str">
            <v>一般社団法人喜多流職分会</v>
          </cell>
          <cell r="H84" t="str">
            <v>一般社団法人喜多流職分会</v>
          </cell>
        </row>
        <row r="85">
          <cell r="A85" t="str">
            <v>F084</v>
          </cell>
          <cell r="B85" t="str">
            <v>伝統芸能分野</v>
          </cell>
          <cell r="C85" t="str">
            <v>歌舞伎・能楽</v>
          </cell>
          <cell r="D85">
            <v>9</v>
          </cell>
          <cell r="E85" t="str">
            <v>A区分</v>
          </cell>
          <cell r="F85" t="str">
            <v>F</v>
          </cell>
          <cell r="G85" t="str">
            <v>一般財団法人能楽堂嘉祥閣</v>
          </cell>
          <cell r="H85" t="str">
            <v>一般財団法人能楽堂嘉祥閣</v>
          </cell>
        </row>
        <row r="86">
          <cell r="A86" t="str">
            <v>F085</v>
          </cell>
          <cell r="B86" t="str">
            <v>伝統芸能分野</v>
          </cell>
          <cell r="C86" t="str">
            <v>人形浄瑠璃等</v>
          </cell>
          <cell r="D86">
            <v>10</v>
          </cell>
          <cell r="E86" t="str">
            <v>A区分</v>
          </cell>
          <cell r="F86" t="str">
            <v>F</v>
          </cell>
          <cell r="G86" t="str">
            <v>株式会社うずのくに南あわじ</v>
          </cell>
          <cell r="H86" t="str">
            <v>淡路人形座</v>
          </cell>
        </row>
        <row r="87">
          <cell r="A87" t="str">
            <v>F086</v>
          </cell>
          <cell r="B87" t="str">
            <v>伝統芸能分野</v>
          </cell>
          <cell r="C87" t="str">
            <v>演芸</v>
          </cell>
          <cell r="D87">
            <v>13</v>
          </cell>
          <cell r="E87" t="str">
            <v>A区分</v>
          </cell>
          <cell r="F87" t="str">
            <v>F</v>
          </cell>
          <cell r="G87" t="str">
            <v>有限会社貞水企画室</v>
          </cell>
          <cell r="H87" t="str">
            <v>有限会社　貞水企画室</v>
          </cell>
        </row>
        <row r="88">
          <cell r="A88" t="str">
            <v>G087</v>
          </cell>
          <cell r="B88" t="str">
            <v>音楽</v>
          </cell>
          <cell r="C88" t="str">
            <v>オーケストラ等</v>
          </cell>
          <cell r="D88">
            <v>2</v>
          </cell>
          <cell r="E88" t="str">
            <v>A区分</v>
          </cell>
          <cell r="F88" t="str">
            <v>G</v>
          </cell>
          <cell r="G88" t="str">
            <v>EnsembleLevent</v>
          </cell>
          <cell r="H88" t="str">
            <v>Ensemble Levent</v>
          </cell>
        </row>
        <row r="89">
          <cell r="A89" t="str">
            <v>G088</v>
          </cell>
          <cell r="B89" t="str">
            <v>音楽</v>
          </cell>
          <cell r="C89" t="str">
            <v>オーケストラ等</v>
          </cell>
          <cell r="D89">
            <v>2</v>
          </cell>
          <cell r="E89" t="str">
            <v>A区分</v>
          </cell>
          <cell r="F89" t="str">
            <v>G</v>
          </cell>
          <cell r="G89" t="str">
            <v>公益財団法人札幌交響楽団</v>
          </cell>
          <cell r="H89" t="str">
            <v>札幌交響楽団</v>
          </cell>
        </row>
        <row r="90">
          <cell r="A90" t="str">
            <v>G089</v>
          </cell>
          <cell r="B90" t="str">
            <v>音楽</v>
          </cell>
          <cell r="C90" t="str">
            <v>オーケストラ等</v>
          </cell>
          <cell r="D90">
            <v>2</v>
          </cell>
          <cell r="E90" t="str">
            <v>A区分</v>
          </cell>
          <cell r="F90" t="str">
            <v>G</v>
          </cell>
          <cell r="G90" t="str">
            <v>公益財団法人日本センチュリー交響楽団</v>
          </cell>
          <cell r="H90" t="str">
            <v>日本センチュリー交響楽団</v>
          </cell>
        </row>
        <row r="91">
          <cell r="A91" t="str">
            <v>G090</v>
          </cell>
          <cell r="B91" t="str">
            <v>音楽</v>
          </cell>
          <cell r="C91" t="str">
            <v>音楽劇</v>
          </cell>
          <cell r="D91">
            <v>3</v>
          </cell>
          <cell r="E91" t="str">
            <v>A区分</v>
          </cell>
          <cell r="F91" t="str">
            <v>G</v>
          </cell>
          <cell r="G91" t="str">
            <v>公益財団法人日本オペラ振興会</v>
          </cell>
          <cell r="H91" t="str">
            <v>藤原歌劇団</v>
          </cell>
        </row>
        <row r="92">
          <cell r="A92" t="str">
            <v>G091</v>
          </cell>
          <cell r="B92" t="str">
            <v>演劇</v>
          </cell>
          <cell r="C92" t="str">
            <v>演劇</v>
          </cell>
          <cell r="D92">
            <v>4</v>
          </cell>
          <cell r="E92" t="str">
            <v>A区分</v>
          </cell>
          <cell r="F92" t="str">
            <v>G</v>
          </cell>
          <cell r="G92" t="str">
            <v>有限会社劇団１９８０</v>
          </cell>
          <cell r="H92" t="str">
            <v>有限会社劇団１９８０</v>
          </cell>
        </row>
        <row r="93">
          <cell r="A93" t="str">
            <v>G092</v>
          </cell>
          <cell r="B93" t="str">
            <v>演劇</v>
          </cell>
          <cell r="C93" t="str">
            <v>演劇</v>
          </cell>
          <cell r="D93">
            <v>4</v>
          </cell>
          <cell r="E93" t="str">
            <v>A区分</v>
          </cell>
          <cell r="F93" t="str">
            <v>G</v>
          </cell>
          <cell r="G93" t="str">
            <v>ラストラーダカンパニー有限会社</v>
          </cell>
          <cell r="H93" t="str">
            <v>ラストラーダカンパニー</v>
          </cell>
        </row>
        <row r="94">
          <cell r="A94" t="str">
            <v>G093</v>
          </cell>
          <cell r="B94" t="str">
            <v>演劇</v>
          </cell>
          <cell r="C94" t="str">
            <v>演劇</v>
          </cell>
          <cell r="D94">
            <v>4</v>
          </cell>
          <cell r="E94" t="str">
            <v>A区分</v>
          </cell>
          <cell r="F94" t="str">
            <v>G</v>
          </cell>
          <cell r="G94" t="str">
            <v>株式会社劇団俳小</v>
          </cell>
          <cell r="H94" t="str">
            <v>劇団俳小</v>
          </cell>
        </row>
        <row r="95">
          <cell r="A95" t="str">
            <v>G094</v>
          </cell>
          <cell r="B95" t="str">
            <v>演劇</v>
          </cell>
          <cell r="C95" t="str">
            <v>ミュージカル</v>
          </cell>
          <cell r="D95">
            <v>6</v>
          </cell>
          <cell r="E95" t="str">
            <v>A区分</v>
          </cell>
          <cell r="F95" t="str">
            <v>G</v>
          </cell>
          <cell r="G95" t="str">
            <v>株式会社オールスタッフ</v>
          </cell>
          <cell r="H95" t="str">
            <v>ミュージカルカンパニー イッツフォーリーズ</v>
          </cell>
        </row>
        <row r="96">
          <cell r="A96" t="str">
            <v>G095</v>
          </cell>
          <cell r="B96" t="str">
            <v>舞踊分野</v>
          </cell>
          <cell r="C96" t="str">
            <v>バレエ</v>
          </cell>
          <cell r="D96">
            <v>7</v>
          </cell>
          <cell r="E96" t="str">
            <v>A区分</v>
          </cell>
          <cell r="F96" t="str">
            <v>G</v>
          </cell>
          <cell r="G96" t="str">
            <v>有限会社小林バレエ事務所</v>
          </cell>
          <cell r="H96" t="str">
            <v>小林紀子バレエ・シアター</v>
          </cell>
        </row>
        <row r="97">
          <cell r="A97" t="str">
            <v>G096</v>
          </cell>
          <cell r="B97" t="str">
            <v>伝統芸能分野</v>
          </cell>
          <cell r="C97" t="str">
            <v>歌舞伎・能楽</v>
          </cell>
          <cell r="D97">
            <v>9</v>
          </cell>
          <cell r="E97" t="str">
            <v>A区分</v>
          </cell>
          <cell r="F97" t="str">
            <v>G</v>
          </cell>
          <cell r="G97" t="str">
            <v>公益財団法人片山家能楽・京舞保存財団</v>
          </cell>
          <cell r="H97" t="str">
            <v>公益財団法人片山家能楽・京舞保存財団</v>
          </cell>
        </row>
        <row r="98">
          <cell r="A98" t="str">
            <v>G097</v>
          </cell>
          <cell r="B98" t="str">
            <v>伝統芸能分野</v>
          </cell>
          <cell r="C98" t="str">
            <v>歌舞伎・能楽</v>
          </cell>
          <cell r="D98">
            <v>9</v>
          </cell>
          <cell r="E98" t="str">
            <v>A区分</v>
          </cell>
          <cell r="F98" t="str">
            <v>G</v>
          </cell>
          <cell r="G98" t="str">
            <v>一般社団法人観世会</v>
          </cell>
          <cell r="H98" t="str">
            <v>一般社団法人観世会</v>
          </cell>
        </row>
        <row r="99">
          <cell r="A99" t="str">
            <v>G098</v>
          </cell>
          <cell r="B99" t="str">
            <v>伝統芸能分野</v>
          </cell>
          <cell r="C99" t="str">
            <v>邦楽</v>
          </cell>
          <cell r="D99">
            <v>11</v>
          </cell>
          <cell r="E99" t="str">
            <v>A区分</v>
          </cell>
          <cell r="F99" t="str">
            <v>G</v>
          </cell>
          <cell r="G99" t="str">
            <v>株式会社東京コンサーツ</v>
          </cell>
          <cell r="H99" t="str">
            <v>一般社団法人伶楽舎</v>
          </cell>
        </row>
        <row r="100">
          <cell r="A100" t="str">
            <v>H099</v>
          </cell>
          <cell r="B100" t="str">
            <v>音楽</v>
          </cell>
          <cell r="C100" t="str">
            <v>合唱</v>
          </cell>
          <cell r="D100">
            <v>1</v>
          </cell>
          <cell r="E100" t="str">
            <v>A区分</v>
          </cell>
          <cell r="F100" t="str">
            <v>H</v>
          </cell>
          <cell r="G100" t="str">
            <v>公益財団法人東京二期会</v>
          </cell>
          <cell r="H100" t="str">
            <v>公益財団法人東京二期会</v>
          </cell>
        </row>
        <row r="101">
          <cell r="A101" t="str">
            <v>H100</v>
          </cell>
          <cell r="B101" t="str">
            <v>音楽分野</v>
          </cell>
          <cell r="C101" t="str">
            <v>オーケストラ等</v>
          </cell>
          <cell r="D101">
            <v>2</v>
          </cell>
          <cell r="E101" t="str">
            <v>Ｂ区分</v>
          </cell>
          <cell r="F101" t="str">
            <v>H</v>
          </cell>
          <cell r="G101" t="str">
            <v>神奈川フィルハーモニー管弦楽団</v>
          </cell>
          <cell r="H101" t="str">
            <v>公益財団法人神奈川フィルハーモニー管弦楽団</v>
          </cell>
        </row>
        <row r="102">
          <cell r="A102" t="str">
            <v>H101</v>
          </cell>
          <cell r="B102" t="str">
            <v>音楽</v>
          </cell>
          <cell r="C102" t="str">
            <v>オーケストラ等</v>
          </cell>
          <cell r="D102">
            <v>2</v>
          </cell>
          <cell r="E102" t="str">
            <v>A区分</v>
          </cell>
          <cell r="F102" t="str">
            <v>H</v>
          </cell>
          <cell r="G102" t="str">
            <v>公益社団法人大阪交響楽団</v>
          </cell>
          <cell r="H102" t="str">
            <v>大阪交響楽団</v>
          </cell>
        </row>
        <row r="103">
          <cell r="A103" t="str">
            <v>H102</v>
          </cell>
          <cell r="B103" t="str">
            <v>演劇</v>
          </cell>
          <cell r="C103" t="str">
            <v>演劇</v>
          </cell>
          <cell r="D103">
            <v>4</v>
          </cell>
          <cell r="E103" t="str">
            <v>A区分</v>
          </cell>
          <cell r="F103" t="str">
            <v>H</v>
          </cell>
          <cell r="G103" t="str">
            <v>一般社団法人日本教育演劇道場</v>
          </cell>
          <cell r="H103" t="str">
            <v>劇団らくりん座</v>
          </cell>
        </row>
        <row r="104">
          <cell r="A104" t="str">
            <v>H103</v>
          </cell>
          <cell r="B104" t="str">
            <v>演劇</v>
          </cell>
          <cell r="C104" t="str">
            <v>演劇</v>
          </cell>
          <cell r="D104">
            <v>4</v>
          </cell>
          <cell r="E104" t="str">
            <v>A区分</v>
          </cell>
          <cell r="F104" t="str">
            <v>H</v>
          </cell>
          <cell r="G104" t="str">
            <v>有限会社東京演劇アンサンブル</v>
          </cell>
          <cell r="H104" t="str">
            <v>東京演劇アンサンブル</v>
          </cell>
        </row>
        <row r="105">
          <cell r="A105" t="str">
            <v>H104</v>
          </cell>
          <cell r="B105" t="str">
            <v>演劇</v>
          </cell>
          <cell r="C105" t="str">
            <v>人形劇</v>
          </cell>
          <cell r="D105">
            <v>5</v>
          </cell>
          <cell r="E105" t="str">
            <v>A区分</v>
          </cell>
          <cell r="F105" t="str">
            <v>H</v>
          </cell>
          <cell r="G105" t="str">
            <v>有限会社劇団角笛</v>
          </cell>
          <cell r="H105" t="str">
            <v>有限会社劇団角笛</v>
          </cell>
        </row>
        <row r="106">
          <cell r="A106" t="str">
            <v>H105</v>
          </cell>
          <cell r="B106" t="str">
            <v>演劇</v>
          </cell>
          <cell r="C106" t="str">
            <v>ミュージカル</v>
          </cell>
          <cell r="D106">
            <v>6</v>
          </cell>
          <cell r="E106" t="str">
            <v>A区分</v>
          </cell>
          <cell r="F106" t="str">
            <v>H</v>
          </cell>
          <cell r="G106" t="str">
            <v>有限会社劇団ドリームカンパニー</v>
          </cell>
          <cell r="H106" t="str">
            <v>有限会社 劇団ドリームカンパニー</v>
          </cell>
        </row>
        <row r="107">
          <cell r="A107" t="str">
            <v>H106</v>
          </cell>
          <cell r="B107" t="str">
            <v>舞踊分野</v>
          </cell>
          <cell r="C107" t="str">
            <v>バレエ</v>
          </cell>
          <cell r="D107">
            <v>7</v>
          </cell>
          <cell r="E107" t="str">
            <v>A区分</v>
          </cell>
          <cell r="F107" t="str">
            <v>H</v>
          </cell>
          <cell r="G107" t="str">
            <v>公益財団法人スターダンサーズ・バレエ団</v>
          </cell>
          <cell r="H107" t="str">
            <v>スターダンサーズ・バレエ団</v>
          </cell>
        </row>
        <row r="108">
          <cell r="A108" t="str">
            <v>H107</v>
          </cell>
          <cell r="B108" t="str">
            <v>伝統芸能分野</v>
          </cell>
          <cell r="C108" t="str">
            <v>歌舞伎・能楽</v>
          </cell>
          <cell r="D108">
            <v>9</v>
          </cell>
          <cell r="E108" t="str">
            <v>A区分</v>
          </cell>
          <cell r="F108" t="str">
            <v>H</v>
          </cell>
          <cell r="G108" t="str">
            <v>公益財団法人梅若会</v>
          </cell>
          <cell r="H108" t="str">
            <v>公益財団法人　梅若会</v>
          </cell>
        </row>
        <row r="109">
          <cell r="A109" t="str">
            <v>H108</v>
          </cell>
          <cell r="B109" t="str">
            <v>伝統芸能分野</v>
          </cell>
          <cell r="C109" t="str">
            <v>歌舞伎・能楽</v>
          </cell>
          <cell r="D109">
            <v>9</v>
          </cell>
          <cell r="E109" t="str">
            <v>A区分</v>
          </cell>
          <cell r="F109" t="str">
            <v>H</v>
          </cell>
          <cell r="G109" t="str">
            <v>社会福祉法人トット基金</v>
          </cell>
          <cell r="H109" t="str">
            <v>日本ろう者劇団</v>
          </cell>
        </row>
        <row r="110">
          <cell r="A110" t="str">
            <v>H109</v>
          </cell>
          <cell r="B110" t="str">
            <v>伝統芸能分野</v>
          </cell>
          <cell r="C110" t="str">
            <v>邦楽</v>
          </cell>
          <cell r="D110">
            <v>11</v>
          </cell>
          <cell r="E110" t="str">
            <v>A区分</v>
          </cell>
          <cell r="F110" t="str">
            <v>H</v>
          </cell>
          <cell r="G110" t="str">
            <v>特定非営利活動法人日本音楽集団</v>
          </cell>
          <cell r="H110" t="str">
            <v>特定非営利活動法人 日本音楽集団</v>
          </cell>
        </row>
        <row r="111">
          <cell r="A111" t="str">
            <v>H110</v>
          </cell>
          <cell r="B111" t="str">
            <v>伝統芸能分野</v>
          </cell>
          <cell r="C111" t="str">
            <v>邦舞</v>
          </cell>
          <cell r="D111">
            <v>12</v>
          </cell>
          <cell r="E111" t="str">
            <v>A区分</v>
          </cell>
          <cell r="F111" t="str">
            <v>H</v>
          </cell>
          <cell r="G111" t="str">
            <v>公益社団法人日本舞踊協会</v>
          </cell>
          <cell r="H111" t="str">
            <v>公益社団法人日本舞踊協会</v>
          </cell>
        </row>
        <row r="112">
          <cell r="A112" t="str">
            <v>I111</v>
          </cell>
          <cell r="B112" t="str">
            <v>音楽</v>
          </cell>
          <cell r="C112" t="str">
            <v>オーケストラ等</v>
          </cell>
          <cell r="D112">
            <v>2</v>
          </cell>
          <cell r="E112" t="str">
            <v>A区分</v>
          </cell>
          <cell r="F112" t="str">
            <v>I</v>
          </cell>
          <cell r="G112" t="str">
            <v>公益社団法人広島交響楽協会</v>
          </cell>
          <cell r="H112" t="str">
            <v>広島交響楽団</v>
          </cell>
        </row>
        <row r="113">
          <cell r="A113" t="str">
            <v>I112</v>
          </cell>
          <cell r="B113" t="str">
            <v>音楽</v>
          </cell>
          <cell r="C113" t="str">
            <v>オーケストラ等</v>
          </cell>
          <cell r="D113">
            <v>2</v>
          </cell>
          <cell r="E113" t="str">
            <v>A区分</v>
          </cell>
          <cell r="F113" t="str">
            <v>I</v>
          </cell>
          <cell r="G113" t="str">
            <v>株式会社創</v>
          </cell>
          <cell r="H113" t="str">
            <v>サウンドファクトリー・ジャズオーケストラ</v>
          </cell>
        </row>
        <row r="114">
          <cell r="A114" t="str">
            <v>I113</v>
          </cell>
          <cell r="B114" t="str">
            <v>演劇</v>
          </cell>
          <cell r="C114" t="str">
            <v>演劇</v>
          </cell>
          <cell r="D114">
            <v>4</v>
          </cell>
          <cell r="E114" t="str">
            <v>A区分</v>
          </cell>
          <cell r="F114" t="str">
            <v>I</v>
          </cell>
          <cell r="G114" t="str">
            <v>有限会社劇団銅鑼</v>
          </cell>
          <cell r="H114" t="str">
            <v>有限会社劇団銅鑼</v>
          </cell>
        </row>
        <row r="115">
          <cell r="A115" t="str">
            <v>I114</v>
          </cell>
          <cell r="B115" t="str">
            <v>演劇</v>
          </cell>
          <cell r="C115" t="str">
            <v>演劇</v>
          </cell>
          <cell r="D115">
            <v>4</v>
          </cell>
          <cell r="E115" t="str">
            <v>A区分</v>
          </cell>
          <cell r="F115" t="str">
            <v>I</v>
          </cell>
          <cell r="G115" t="str">
            <v>株式会社劇団影法師</v>
          </cell>
          <cell r="H115" t="str">
            <v>劇団影法師</v>
          </cell>
        </row>
        <row r="116">
          <cell r="A116" t="str">
            <v>I115</v>
          </cell>
          <cell r="B116" t="str">
            <v>演劇</v>
          </cell>
          <cell r="C116" t="str">
            <v>人形劇</v>
          </cell>
          <cell r="D116">
            <v>5</v>
          </cell>
          <cell r="E116" t="str">
            <v>A区分</v>
          </cell>
          <cell r="F116" t="str">
            <v>I</v>
          </cell>
          <cell r="G116" t="str">
            <v>かわせみ座</v>
          </cell>
          <cell r="H116" t="str">
            <v>かわせみ座</v>
          </cell>
        </row>
        <row r="117">
          <cell r="A117" t="str">
            <v>I116</v>
          </cell>
          <cell r="B117" t="str">
            <v>演劇</v>
          </cell>
          <cell r="C117" t="str">
            <v>ミュージカル</v>
          </cell>
          <cell r="D117">
            <v>6</v>
          </cell>
          <cell r="E117" t="str">
            <v>A区分</v>
          </cell>
          <cell r="F117" t="str">
            <v>I</v>
          </cell>
          <cell r="G117" t="str">
            <v>株式会社東京演劇集団風</v>
          </cell>
          <cell r="H117" t="str">
            <v>東京演劇集団 風</v>
          </cell>
        </row>
        <row r="118">
          <cell r="A118" t="str">
            <v>I117</v>
          </cell>
          <cell r="B118" t="str">
            <v>舞踊分野</v>
          </cell>
          <cell r="C118" t="str">
            <v>バレエ</v>
          </cell>
          <cell r="D118">
            <v>7</v>
          </cell>
          <cell r="E118" t="str">
            <v>A区分</v>
          </cell>
          <cell r="F118" t="str">
            <v>I</v>
          </cell>
          <cell r="G118" t="str">
            <v>公益財団法人東京シティ・バレエ団</v>
          </cell>
          <cell r="H118" t="str">
            <v>東京シティ・バレエ団</v>
          </cell>
        </row>
        <row r="119">
          <cell r="A119" t="str">
            <v>I118</v>
          </cell>
          <cell r="B119" t="str">
            <v>舞踊分野</v>
          </cell>
          <cell r="C119" t="str">
            <v>現代舞踊</v>
          </cell>
          <cell r="D119">
            <v>8</v>
          </cell>
          <cell r="E119" t="str">
            <v>A区分</v>
          </cell>
          <cell r="F119" t="str">
            <v>I</v>
          </cell>
          <cell r="G119" t="str">
            <v>株式会社ナチュラルダンステアトル</v>
          </cell>
          <cell r="H119" t="str">
            <v>ナチュラルダンステアトル</v>
          </cell>
        </row>
        <row r="120">
          <cell r="A120" t="str">
            <v>I119</v>
          </cell>
          <cell r="B120" t="str">
            <v>伝統芸能分野</v>
          </cell>
          <cell r="C120" t="str">
            <v>歌舞伎・能楽</v>
          </cell>
          <cell r="D120">
            <v>9</v>
          </cell>
          <cell r="E120" t="str">
            <v>A区分</v>
          </cell>
          <cell r="F120" t="str">
            <v>I</v>
          </cell>
          <cell r="G120" t="str">
            <v>株式会社万作の会</v>
          </cell>
          <cell r="H120" t="str">
            <v>万作の会</v>
          </cell>
        </row>
        <row r="121">
          <cell r="A121" t="str">
            <v>I120</v>
          </cell>
          <cell r="B121" t="str">
            <v>伝統芸能分野</v>
          </cell>
          <cell r="C121" t="str">
            <v>歌舞伎・能楽</v>
          </cell>
          <cell r="D121">
            <v>9</v>
          </cell>
          <cell r="E121" t="str">
            <v>A区分</v>
          </cell>
          <cell r="F121" t="str">
            <v>I</v>
          </cell>
          <cell r="G121" t="str">
            <v>一般社団法人金剛会</v>
          </cell>
          <cell r="H121" t="str">
            <v>一般社団法人 金剛会</v>
          </cell>
        </row>
        <row r="122">
          <cell r="A122" t="str">
            <v>I121</v>
          </cell>
          <cell r="B122" t="str">
            <v>伝統芸能分野</v>
          </cell>
          <cell r="C122" t="str">
            <v>邦楽</v>
          </cell>
          <cell r="D122">
            <v>11</v>
          </cell>
          <cell r="E122" t="str">
            <v>A区分</v>
          </cell>
          <cell r="F122" t="str">
            <v>I</v>
          </cell>
          <cell r="G122" t="str">
            <v>一般社団法人Oto倶楽部</v>
          </cell>
          <cell r="H122" t="str">
            <v>和楽器オーケストラあいおい</v>
          </cell>
        </row>
        <row r="123">
          <cell r="A123" t="str">
            <v>J122</v>
          </cell>
          <cell r="B123" t="str">
            <v>音楽</v>
          </cell>
          <cell r="C123" t="str">
            <v>合唱</v>
          </cell>
          <cell r="D123">
            <v>1</v>
          </cell>
          <cell r="E123" t="str">
            <v>A区分</v>
          </cell>
          <cell r="F123" t="str">
            <v>J</v>
          </cell>
          <cell r="G123" t="str">
            <v>一般財団法人合唱音楽振興会</v>
          </cell>
          <cell r="H123" t="str">
            <v>東京混声合唱団</v>
          </cell>
        </row>
        <row r="124">
          <cell r="A124" t="str">
            <v>J123</v>
          </cell>
          <cell r="B124" t="str">
            <v>音楽</v>
          </cell>
          <cell r="C124" t="str">
            <v>オーケストラ等</v>
          </cell>
          <cell r="D124">
            <v>2</v>
          </cell>
          <cell r="E124" t="str">
            <v>A区分</v>
          </cell>
          <cell r="F124" t="str">
            <v>J</v>
          </cell>
          <cell r="G124" t="str">
            <v>公益財団法人九州交響楽団</v>
          </cell>
          <cell r="H124" t="str">
            <v>公益財団法人九州交響楽団</v>
          </cell>
        </row>
        <row r="125">
          <cell r="A125" t="str">
            <v>J124</v>
          </cell>
          <cell r="B125" t="str">
            <v>音楽</v>
          </cell>
          <cell r="C125" t="str">
            <v>音楽劇</v>
          </cell>
          <cell r="D125">
            <v>3</v>
          </cell>
          <cell r="E125" t="str">
            <v>A区分</v>
          </cell>
          <cell r="F125" t="str">
            <v>J</v>
          </cell>
          <cell r="G125" t="str">
            <v>特定非営利活動法人ミラマーレ・オペラ</v>
          </cell>
          <cell r="H125" t="str">
            <v>ミラマーレ・オペラ</v>
          </cell>
        </row>
        <row r="126">
          <cell r="A126" t="str">
            <v>J125</v>
          </cell>
          <cell r="B126" t="str">
            <v>演劇</v>
          </cell>
          <cell r="C126" t="str">
            <v>演劇</v>
          </cell>
          <cell r="D126">
            <v>4</v>
          </cell>
          <cell r="E126" t="str">
            <v>A区分</v>
          </cell>
          <cell r="F126" t="str">
            <v>J</v>
          </cell>
          <cell r="G126" t="str">
            <v>企業組合劇団風の子九州</v>
          </cell>
          <cell r="H126" t="str">
            <v>劇団風の子九州</v>
          </cell>
        </row>
        <row r="127">
          <cell r="A127" t="str">
            <v>J126</v>
          </cell>
          <cell r="B127" t="str">
            <v>演劇</v>
          </cell>
          <cell r="C127" t="str">
            <v>演劇</v>
          </cell>
          <cell r="D127">
            <v>4</v>
          </cell>
          <cell r="E127" t="str">
            <v>A区分</v>
          </cell>
          <cell r="F127" t="str">
            <v>J</v>
          </cell>
          <cell r="G127" t="str">
            <v>東京俳優生活協同組合</v>
          </cell>
          <cell r="H127" t="str">
            <v>劇団俳協</v>
          </cell>
        </row>
        <row r="128">
          <cell r="A128" t="str">
            <v>J127</v>
          </cell>
          <cell r="B128" t="str">
            <v>演劇</v>
          </cell>
          <cell r="C128" t="str">
            <v>人形劇</v>
          </cell>
          <cell r="D128">
            <v>5</v>
          </cell>
          <cell r="E128" t="str">
            <v>A区分</v>
          </cell>
          <cell r="F128" t="str">
            <v>J</v>
          </cell>
          <cell r="G128" t="str">
            <v>有限会社劇団プーク</v>
          </cell>
          <cell r="H128" t="str">
            <v>人形劇団プーク</v>
          </cell>
        </row>
        <row r="129">
          <cell r="A129" t="str">
            <v>J128</v>
          </cell>
          <cell r="B129" t="str">
            <v>伝統芸能分野</v>
          </cell>
          <cell r="C129" t="str">
            <v>歌舞伎・能楽</v>
          </cell>
          <cell r="D129">
            <v>9</v>
          </cell>
          <cell r="E129" t="str">
            <v>A区分</v>
          </cell>
          <cell r="F129" t="str">
            <v>J</v>
          </cell>
          <cell r="G129" t="str">
            <v>公益財団法人山本能楽堂</v>
          </cell>
          <cell r="H129" t="str">
            <v>公益財団法人山本能楽堂</v>
          </cell>
        </row>
        <row r="130">
          <cell r="A130" t="str">
            <v>J129</v>
          </cell>
          <cell r="B130" t="str">
            <v>伝統芸能分野</v>
          </cell>
          <cell r="C130" t="str">
            <v>邦楽</v>
          </cell>
          <cell r="D130">
            <v>11</v>
          </cell>
          <cell r="E130" t="str">
            <v>A区分</v>
          </cell>
          <cell r="F130" t="str">
            <v>J</v>
          </cell>
          <cell r="G130" t="str">
            <v>株式会社三六屋</v>
          </cell>
          <cell r="H130" t="str">
            <v>津軽三味線　あべや</v>
          </cell>
        </row>
        <row r="131">
          <cell r="A131" t="str">
            <v>K130</v>
          </cell>
          <cell r="B131" t="str">
            <v>音楽</v>
          </cell>
          <cell r="C131" t="str">
            <v>オーケストラ等</v>
          </cell>
          <cell r="D131">
            <v>2</v>
          </cell>
          <cell r="E131" t="str">
            <v>C区分</v>
          </cell>
          <cell r="F131" t="str">
            <v>A</v>
          </cell>
          <cell r="G131" t="str">
            <v>一般社団法人日本テレマン協会</v>
          </cell>
          <cell r="H131" t="str">
            <v>テレマン室内オーケストラ</v>
          </cell>
        </row>
        <row r="132">
          <cell r="A132" t="str">
            <v>K131</v>
          </cell>
          <cell r="B132" t="str">
            <v>伝統芸能分野</v>
          </cell>
          <cell r="C132" t="str">
            <v>演芸</v>
          </cell>
          <cell r="D132">
            <v>13</v>
          </cell>
          <cell r="E132" t="str">
            <v>C区分</v>
          </cell>
          <cell r="F132" t="str">
            <v>A</v>
          </cell>
          <cell r="G132" t="str">
            <v>公益社団法人日本奇術協会</v>
          </cell>
          <cell r="H132" t="str">
            <v>公益社団法人　日本奇術協会</v>
          </cell>
        </row>
        <row r="133">
          <cell r="A133" t="str">
            <v>K132</v>
          </cell>
          <cell r="B133" t="str">
            <v>音楽</v>
          </cell>
          <cell r="C133" t="str">
            <v>音楽劇</v>
          </cell>
          <cell r="D133">
            <v>3</v>
          </cell>
          <cell r="E133" t="str">
            <v>C区分</v>
          </cell>
          <cell r="F133" t="str">
            <v>B</v>
          </cell>
          <cell r="G133" t="str">
            <v>特定非営利活動法人ミラマーレ・オペラ</v>
          </cell>
          <cell r="H133" t="str">
            <v>ミラマーレ・オペラ</v>
          </cell>
        </row>
        <row r="134">
          <cell r="A134" t="str">
            <v>K133</v>
          </cell>
          <cell r="B134" t="str">
            <v>伝統芸能分野</v>
          </cell>
          <cell r="C134" t="str">
            <v>邦楽</v>
          </cell>
          <cell r="D134">
            <v>11</v>
          </cell>
          <cell r="E134" t="str">
            <v>C区分</v>
          </cell>
          <cell r="F134" t="str">
            <v>B</v>
          </cell>
          <cell r="G134" t="str">
            <v>特定非営利活動法人打鼓音</v>
          </cell>
          <cell r="H134" t="str">
            <v>創作和太鼓集団　打鼓音</v>
          </cell>
        </row>
        <row r="135">
          <cell r="A135" t="str">
            <v>K134</v>
          </cell>
          <cell r="B135" t="str">
            <v>音楽</v>
          </cell>
          <cell r="C135" t="str">
            <v>オーケストラ等</v>
          </cell>
          <cell r="D135">
            <v>2</v>
          </cell>
          <cell r="E135" t="str">
            <v>C区分</v>
          </cell>
          <cell r="F135" t="str">
            <v>C</v>
          </cell>
          <cell r="G135" t="str">
            <v>一般社団法人ジャパン・シンフォニック・ウインズ</v>
          </cell>
          <cell r="H135" t="str">
            <v>シエナ・ウインド・オーケストラ</v>
          </cell>
        </row>
        <row r="136">
          <cell r="A136" t="str">
            <v>K135</v>
          </cell>
          <cell r="B136" t="str">
            <v>演劇</v>
          </cell>
          <cell r="C136" t="str">
            <v>演劇</v>
          </cell>
          <cell r="D136">
            <v>4</v>
          </cell>
          <cell r="E136" t="str">
            <v>C区分</v>
          </cell>
          <cell r="F136" t="str">
            <v>C</v>
          </cell>
          <cell r="G136" t="str">
            <v>株式会社演劇集団円</v>
          </cell>
          <cell r="H136" t="str">
            <v>演劇集団円</v>
          </cell>
        </row>
        <row r="137">
          <cell r="A137" t="str">
            <v>K136</v>
          </cell>
          <cell r="B137" t="str">
            <v>演劇</v>
          </cell>
          <cell r="C137" t="str">
            <v>ミュージカル</v>
          </cell>
          <cell r="D137">
            <v>6</v>
          </cell>
          <cell r="E137" t="str">
            <v>C区分</v>
          </cell>
          <cell r="F137" t="str">
            <v>C</v>
          </cell>
          <cell r="G137" t="str">
            <v>一般社団法人アンサンブル・レネット</v>
          </cell>
          <cell r="H137" t="str">
            <v>一般社団法人アンサンブル・レネット</v>
          </cell>
        </row>
        <row r="138">
          <cell r="A138" t="str">
            <v>K137</v>
          </cell>
          <cell r="B138" t="str">
            <v>伝統芸能分野</v>
          </cell>
          <cell r="C138" t="str">
            <v>邦楽</v>
          </cell>
          <cell r="D138">
            <v>11</v>
          </cell>
          <cell r="E138" t="str">
            <v>C区分</v>
          </cell>
          <cell r="F138" t="str">
            <v>C</v>
          </cell>
          <cell r="G138" t="str">
            <v>一般社団法人音楽芸術協会</v>
          </cell>
          <cell r="H138" t="str">
            <v>女性和楽器アンサンブル「才色兼美」</v>
          </cell>
        </row>
        <row r="139">
          <cell r="A139" t="str">
            <v>K138</v>
          </cell>
          <cell r="B139" t="str">
            <v>音楽</v>
          </cell>
          <cell r="C139" t="str">
            <v>オーケストラ等</v>
          </cell>
          <cell r="D139">
            <v>2</v>
          </cell>
          <cell r="E139" t="str">
            <v>C区分</v>
          </cell>
          <cell r="F139" t="str">
            <v>D</v>
          </cell>
          <cell r="G139" t="str">
            <v>公益社団法人大阪市音楽団</v>
          </cell>
          <cell r="H139" t="str">
            <v>Osaka Shion Wind Orchestra</v>
          </cell>
        </row>
        <row r="140">
          <cell r="A140" t="str">
            <v>K139</v>
          </cell>
          <cell r="B140" t="str">
            <v>演劇</v>
          </cell>
          <cell r="C140" t="str">
            <v>演劇</v>
          </cell>
          <cell r="D140">
            <v>4</v>
          </cell>
          <cell r="E140" t="str">
            <v>C区分</v>
          </cell>
          <cell r="F140" t="str">
            <v>D</v>
          </cell>
          <cell r="G140" t="str">
            <v>株式会社うりんこ</v>
          </cell>
          <cell r="H140" t="str">
            <v>劇団　うりんこ</v>
          </cell>
        </row>
        <row r="141">
          <cell r="A141" t="str">
            <v>K140</v>
          </cell>
          <cell r="B141" t="str">
            <v>演劇</v>
          </cell>
          <cell r="C141" t="str">
            <v>演劇</v>
          </cell>
          <cell r="D141">
            <v>4</v>
          </cell>
          <cell r="E141" t="str">
            <v>C区分</v>
          </cell>
          <cell r="F141" t="str">
            <v>D</v>
          </cell>
          <cell r="G141" t="str">
            <v>有限会社ショーマンシップ</v>
          </cell>
          <cell r="H141" t="str">
            <v>劇団ショーマンシップ</v>
          </cell>
        </row>
        <row r="142">
          <cell r="A142" t="str">
            <v>K141</v>
          </cell>
          <cell r="B142" t="str">
            <v>伝統芸能分野</v>
          </cell>
          <cell r="C142" t="str">
            <v>歌舞伎・能楽</v>
          </cell>
          <cell r="D142">
            <v>9</v>
          </cell>
          <cell r="E142" t="str">
            <v>C区分</v>
          </cell>
          <cell r="F142" t="str">
            <v>D</v>
          </cell>
          <cell r="G142" t="str">
            <v>一般社団法人茂山狂言会</v>
          </cell>
          <cell r="H142" t="str">
            <v>茂山千五郎家</v>
          </cell>
        </row>
        <row r="143">
          <cell r="A143" t="str">
            <v>K142</v>
          </cell>
          <cell r="B143" t="str">
            <v>伝統芸能分野</v>
          </cell>
          <cell r="C143" t="str">
            <v>邦楽</v>
          </cell>
          <cell r="D143">
            <v>11</v>
          </cell>
          <cell r="E143" t="str">
            <v>C区分</v>
          </cell>
          <cell r="F143" t="str">
            <v>D</v>
          </cell>
          <cell r="G143" t="str">
            <v>一般社団法人EXTRAD</v>
          </cell>
          <cell r="H143" t="str">
            <v>さくらこまち和楽団</v>
          </cell>
        </row>
        <row r="144">
          <cell r="A144" t="str">
            <v>K143</v>
          </cell>
          <cell r="B144" t="str">
            <v>音楽</v>
          </cell>
          <cell r="C144" t="str">
            <v>オーケストラ等</v>
          </cell>
          <cell r="D144">
            <v>2</v>
          </cell>
          <cell r="E144" t="str">
            <v>C区分</v>
          </cell>
          <cell r="F144" t="str">
            <v>E</v>
          </cell>
          <cell r="G144" t="str">
            <v>特定非営利活動法人中部フィルハーモニー交響楽団</v>
          </cell>
          <cell r="H144" t="str">
            <v>特定非営利活動法人 中部フィルハーモニー交響楽団</v>
          </cell>
        </row>
        <row r="145">
          <cell r="A145" t="str">
            <v>K144</v>
          </cell>
          <cell r="B145" t="str">
            <v>音楽</v>
          </cell>
          <cell r="C145" t="str">
            <v>オーケストラ等</v>
          </cell>
          <cell r="D145">
            <v>2</v>
          </cell>
          <cell r="E145" t="str">
            <v>C区分</v>
          </cell>
          <cell r="F145" t="str">
            <v>E</v>
          </cell>
          <cell r="G145" t="str">
            <v>学校法人大阪音楽大学</v>
          </cell>
          <cell r="H145" t="str">
            <v>ザ・カレッジ・オペラハウス管弦楽団</v>
          </cell>
        </row>
        <row r="146">
          <cell r="A146" t="str">
            <v>K145</v>
          </cell>
          <cell r="B146" t="str">
            <v>演劇</v>
          </cell>
          <cell r="C146" t="str">
            <v>ミュージカル</v>
          </cell>
          <cell r="D146">
            <v>6</v>
          </cell>
          <cell r="E146" t="str">
            <v>C区分</v>
          </cell>
          <cell r="F146" t="str">
            <v>E</v>
          </cell>
          <cell r="G146" t="str">
            <v>株式会社OSK日本歌劇団</v>
          </cell>
          <cell r="H146" t="str">
            <v>株式会社OSK日本歌劇団</v>
          </cell>
        </row>
        <row r="147">
          <cell r="A147" t="str">
            <v>K146</v>
          </cell>
          <cell r="B147" t="str">
            <v>音楽</v>
          </cell>
          <cell r="C147" t="str">
            <v>オーケストラ等</v>
          </cell>
          <cell r="D147">
            <v>2</v>
          </cell>
          <cell r="E147" t="str">
            <v>C区分</v>
          </cell>
          <cell r="F147" t="str">
            <v>F</v>
          </cell>
          <cell r="G147" t="str">
            <v>一般社団法人アマービレフィルハーモニー管弦楽団</v>
          </cell>
          <cell r="H147" t="str">
            <v>一般社団法人アマービレフィルハーモニー管弦楽団</v>
          </cell>
        </row>
        <row r="148">
          <cell r="A148" t="str">
            <v>K147</v>
          </cell>
          <cell r="B148" t="str">
            <v>演劇</v>
          </cell>
          <cell r="C148" t="str">
            <v>演劇</v>
          </cell>
          <cell r="D148">
            <v>4</v>
          </cell>
          <cell r="E148" t="str">
            <v>C区分</v>
          </cell>
          <cell r="F148" t="str">
            <v>F</v>
          </cell>
          <cell r="G148" t="str">
            <v>一般財団法人日本京劇振興協会</v>
          </cell>
          <cell r="H148" t="str">
            <v>新潮劇院</v>
          </cell>
        </row>
        <row r="149">
          <cell r="A149" t="str">
            <v>K148</v>
          </cell>
          <cell r="B149" t="str">
            <v>舞踊分野</v>
          </cell>
          <cell r="C149" t="str">
            <v>現代舞踊</v>
          </cell>
          <cell r="D149">
            <v>8</v>
          </cell>
          <cell r="E149" t="str">
            <v>C区分</v>
          </cell>
          <cell r="F149" t="str">
            <v>F</v>
          </cell>
          <cell r="G149" t="str">
            <v>合同会社絶対的</v>
          </cell>
          <cell r="H149" t="str">
            <v>合同会社　絶対的</v>
          </cell>
        </row>
        <row r="150">
          <cell r="A150" t="str">
            <v>K149</v>
          </cell>
          <cell r="B150" t="str">
            <v>伝統芸能分野</v>
          </cell>
          <cell r="C150" t="str">
            <v>邦楽</v>
          </cell>
          <cell r="D150">
            <v>11</v>
          </cell>
          <cell r="E150" t="str">
            <v>C区分</v>
          </cell>
          <cell r="F150" t="str">
            <v>F</v>
          </cell>
          <cell r="G150" t="str">
            <v>有限会社古典空間</v>
          </cell>
          <cell r="H150" t="str">
            <v>平家語り研究会</v>
          </cell>
        </row>
        <row r="151">
          <cell r="A151" t="str">
            <v>K150</v>
          </cell>
          <cell r="B151" t="str">
            <v>伝統芸能分野</v>
          </cell>
          <cell r="C151" t="str">
            <v>邦舞</v>
          </cell>
          <cell r="D151">
            <v>12</v>
          </cell>
          <cell r="E151" t="str">
            <v>C区分</v>
          </cell>
          <cell r="F151" t="str">
            <v>F</v>
          </cell>
          <cell r="G151" t="str">
            <v>株式会社BOX4628</v>
          </cell>
          <cell r="H151" t="str">
            <v>沖芸大琉球芸能専攻OB会</v>
          </cell>
        </row>
        <row r="152">
          <cell r="A152" t="str">
            <v>K151</v>
          </cell>
          <cell r="B152" t="str">
            <v>伝統芸能分野</v>
          </cell>
          <cell r="C152" t="str">
            <v>演芸</v>
          </cell>
          <cell r="D152">
            <v>13</v>
          </cell>
          <cell r="E152" t="str">
            <v>C区分</v>
          </cell>
          <cell r="F152" t="str">
            <v>F</v>
          </cell>
          <cell r="G152" t="str">
            <v>株式会社影向舎</v>
          </cell>
          <cell r="H152" t="str">
            <v>「笑てっ亭」上方落語と英語落語</v>
          </cell>
        </row>
        <row r="153">
          <cell r="A153" t="str">
            <v>K152</v>
          </cell>
          <cell r="B153" t="str">
            <v>音楽</v>
          </cell>
          <cell r="C153" t="str">
            <v>オーケストラ等</v>
          </cell>
          <cell r="D153">
            <v>2</v>
          </cell>
          <cell r="E153" t="str">
            <v>C区分</v>
          </cell>
          <cell r="F153" t="str">
            <v>G</v>
          </cell>
          <cell r="G153" t="str">
            <v>一般社団法人ブリッツフィルハーモニックウインズ</v>
          </cell>
          <cell r="H153" t="str">
            <v>ブリッツフィルハーモニックウインズ</v>
          </cell>
        </row>
        <row r="154">
          <cell r="A154" t="str">
            <v>K153</v>
          </cell>
          <cell r="B154" t="str">
            <v>演劇</v>
          </cell>
          <cell r="C154" t="str">
            <v>人形劇</v>
          </cell>
          <cell r="D154">
            <v>5</v>
          </cell>
          <cell r="E154" t="str">
            <v>C区分</v>
          </cell>
          <cell r="F154" t="str">
            <v>G</v>
          </cell>
          <cell r="G154" t="str">
            <v>有限会社ひとみ座</v>
          </cell>
          <cell r="H154" t="str">
            <v>人形劇団ひとみ座</v>
          </cell>
        </row>
        <row r="155">
          <cell r="A155" t="str">
            <v>K154</v>
          </cell>
          <cell r="B155" t="str">
            <v>伝統芸能分野</v>
          </cell>
          <cell r="C155" t="str">
            <v>演芸</v>
          </cell>
          <cell r="D155">
            <v>13</v>
          </cell>
          <cell r="E155" t="str">
            <v>C区分</v>
          </cell>
          <cell r="F155" t="str">
            <v>G</v>
          </cell>
          <cell r="G155" t="str">
            <v>公益社団法人上方落語協会</v>
          </cell>
          <cell r="H155" t="str">
            <v>公益社団法人上方落語協会</v>
          </cell>
        </row>
        <row r="156">
          <cell r="A156" t="str">
            <v>K155</v>
          </cell>
          <cell r="B156" t="str">
            <v>音楽</v>
          </cell>
          <cell r="C156" t="str">
            <v>オーケストラ等</v>
          </cell>
          <cell r="D156">
            <v>2</v>
          </cell>
          <cell r="E156" t="str">
            <v>C区分</v>
          </cell>
          <cell r="F156" t="str">
            <v>H</v>
          </cell>
          <cell r="G156" t="str">
            <v>公益社団法人アンサンブル神戸</v>
          </cell>
          <cell r="H156" t="str">
            <v>オーケストラ　アンサンブル神戸</v>
          </cell>
        </row>
        <row r="157">
          <cell r="A157" t="str">
            <v>K156</v>
          </cell>
          <cell r="B157" t="str">
            <v>音楽</v>
          </cell>
          <cell r="C157" t="str">
            <v>音楽劇</v>
          </cell>
          <cell r="D157">
            <v>3</v>
          </cell>
          <cell r="E157" t="str">
            <v>C区分</v>
          </cell>
          <cell r="F157" t="str">
            <v>H</v>
          </cell>
          <cell r="G157" t="str">
            <v>堺シティオペラ一般社団法人</v>
          </cell>
          <cell r="H157" t="str">
            <v>堺シティオペラ 一般社団法人</v>
          </cell>
        </row>
        <row r="158">
          <cell r="A158" t="str">
            <v>K157</v>
          </cell>
          <cell r="B158" t="str">
            <v>伝統芸能分野</v>
          </cell>
          <cell r="C158" t="str">
            <v>演芸</v>
          </cell>
          <cell r="D158">
            <v>13</v>
          </cell>
          <cell r="E158" t="str">
            <v>C区分</v>
          </cell>
          <cell r="F158" t="str">
            <v>H</v>
          </cell>
          <cell r="G158" t="str">
            <v>株式会社影向舎</v>
          </cell>
          <cell r="H158" t="str">
            <v>落語と紙切り</v>
          </cell>
        </row>
        <row r="159">
          <cell r="A159" t="str">
            <v>K158</v>
          </cell>
          <cell r="B159" t="str">
            <v>音楽</v>
          </cell>
          <cell r="C159" t="str">
            <v>合唱</v>
          </cell>
          <cell r="D159">
            <v>1</v>
          </cell>
          <cell r="E159" t="str">
            <v>C区分</v>
          </cell>
          <cell r="F159" t="str">
            <v>I</v>
          </cell>
          <cell r="G159" t="str">
            <v>公益財団法人新国立劇場運営財団</v>
          </cell>
          <cell r="H159" t="str">
            <v>新国立劇場合唱団</v>
          </cell>
        </row>
        <row r="160">
          <cell r="A160" t="str">
            <v>K159</v>
          </cell>
          <cell r="B160" t="str">
            <v>演劇</v>
          </cell>
          <cell r="C160" t="str">
            <v>演劇</v>
          </cell>
          <cell r="D160">
            <v>4</v>
          </cell>
          <cell r="E160" t="str">
            <v>C区分</v>
          </cell>
          <cell r="F160" t="str">
            <v>I</v>
          </cell>
          <cell r="G160" t="str">
            <v>有限会社劇団風の子</v>
          </cell>
          <cell r="H160" t="str">
            <v>劇団風の子</v>
          </cell>
        </row>
        <row r="161">
          <cell r="A161" t="str">
            <v>K160</v>
          </cell>
          <cell r="B161" t="str">
            <v>音楽</v>
          </cell>
          <cell r="C161" t="str">
            <v>オーケストラ等</v>
          </cell>
          <cell r="D161">
            <v>2</v>
          </cell>
          <cell r="E161" t="str">
            <v>C区分</v>
          </cell>
          <cell r="F161" t="str">
            <v>J</v>
          </cell>
          <cell r="G161" t="str">
            <v>認定特定非営利活動法人長崎OMURA室内合奏団</v>
          </cell>
          <cell r="H161" t="str">
            <v>長崎OMURA室内合奏団</v>
          </cell>
        </row>
        <row r="162">
          <cell r="A162" t="str">
            <v>K161</v>
          </cell>
          <cell r="B162" t="str">
            <v>舞踊分野</v>
          </cell>
          <cell r="C162" t="str">
            <v>バレエ</v>
          </cell>
          <cell r="D162">
            <v>7</v>
          </cell>
          <cell r="E162" t="str">
            <v>C区分</v>
          </cell>
          <cell r="F162" t="str">
            <v>J</v>
          </cell>
          <cell r="G162" t="str">
            <v>一般財団法人谷桃子バレエ団</v>
          </cell>
          <cell r="H162" t="str">
            <v>谷桃子バレエ団</v>
          </cell>
        </row>
        <row r="163">
          <cell r="A163" t="str">
            <v>K162</v>
          </cell>
          <cell r="B163" t="str">
            <v>メディア芸術</v>
          </cell>
          <cell r="C163" t="str">
            <v>映像</v>
          </cell>
          <cell r="D163">
            <v>14</v>
          </cell>
          <cell r="E163" t="str">
            <v>C区分</v>
          </cell>
          <cell r="F163" t="str">
            <v>I/J</v>
          </cell>
          <cell r="G163" t="str">
            <v>一般社団法人こども映画教室</v>
          </cell>
          <cell r="H163" t="str">
            <v>こども映画教室</v>
          </cell>
        </row>
        <row r="164">
          <cell r="A164" t="str">
            <v>K163</v>
          </cell>
          <cell r="B164" t="str">
            <v>メディア芸術</v>
          </cell>
          <cell r="C164" t="str">
            <v>メディアアート等</v>
          </cell>
          <cell r="D164">
            <v>15</v>
          </cell>
          <cell r="E164" t="str">
            <v>A区分</v>
          </cell>
          <cell r="F164" t="str">
            <v>B/C</v>
          </cell>
          <cell r="G164" t="str">
            <v>学校法人東北芸術工科大学</v>
          </cell>
          <cell r="H164" t="str">
            <v>東北芸術工科大学　屋代研究室</v>
          </cell>
        </row>
        <row r="165">
          <cell r="A165" t="str">
            <v>K164</v>
          </cell>
          <cell r="B165" t="str">
            <v>メディア芸術</v>
          </cell>
          <cell r="C165" t="str">
            <v>メディアアート等</v>
          </cell>
          <cell r="D165">
            <v>15</v>
          </cell>
          <cell r="E165" t="str">
            <v>C区分</v>
          </cell>
          <cell r="F165" t="str">
            <v>E/F</v>
          </cell>
          <cell r="G165" t="str">
            <v>公益財団法人画像情報教育振興協会</v>
          </cell>
          <cell r="H165" t="str">
            <v>公益財団法人 画像情報教育振興協会</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1" zoomScale="106" zoomScaleNormal="106" zoomScaleSheetLayoutView="106" workbookViewId="0">
      <selection activeCell="N13" sqref="N13"/>
    </sheetView>
  </sheetViews>
  <sheetFormatPr defaultColWidth="9" defaultRowHeight="18.75" x14ac:dyDescent="0.4"/>
  <cols>
    <col min="1" max="1" width="2.625" style="3" customWidth="1"/>
    <col min="2" max="11" width="10.875" style="3" customWidth="1"/>
    <col min="12" max="12" width="2.625" style="3" customWidth="1"/>
    <col min="13" max="25" width="7.25" style="58" customWidth="1"/>
    <col min="26" max="16384" width="9" style="3"/>
  </cols>
  <sheetData>
    <row r="1" spans="1:26" ht="26.25" customHeight="1" x14ac:dyDescent="0.4">
      <c r="A1" s="1"/>
      <c r="B1" s="134" t="s">
        <v>0</v>
      </c>
      <c r="C1" s="134"/>
      <c r="D1" s="134"/>
      <c r="E1" s="134"/>
      <c r="F1" s="134"/>
      <c r="G1" s="134"/>
      <c r="H1" s="134"/>
      <c r="I1" s="134"/>
      <c r="J1" s="134"/>
      <c r="K1" s="134"/>
      <c r="L1" s="1"/>
      <c r="M1" s="2"/>
      <c r="N1" s="2"/>
      <c r="O1" s="2"/>
      <c r="P1" s="2"/>
      <c r="Q1" s="2"/>
      <c r="R1" s="2"/>
      <c r="S1" s="2"/>
      <c r="T1" s="2"/>
      <c r="U1" s="2"/>
      <c r="V1" s="2"/>
      <c r="W1" s="2"/>
      <c r="X1" s="2"/>
      <c r="Y1" s="2"/>
    </row>
    <row r="2" spans="1:26" ht="27.95" customHeight="1" x14ac:dyDescent="0.4">
      <c r="A2" s="4"/>
      <c r="B2" s="5" t="s">
        <v>1</v>
      </c>
      <c r="C2" s="6" t="s">
        <v>2</v>
      </c>
      <c r="D2" s="7" t="s">
        <v>3</v>
      </c>
      <c r="E2" s="8" t="str">
        <f>VLOOKUP($C$2,[1]R7_制作団体一覧!A:H,2,FALSE)</f>
        <v>演劇</v>
      </c>
      <c r="F2" s="5" t="s">
        <v>4</v>
      </c>
      <c r="G2" s="9" t="str">
        <f>VLOOKUP($C$2,[1]R7_制作団体一覧!A:H,3,FALSE)</f>
        <v>人形劇</v>
      </c>
      <c r="H2" s="7" t="s">
        <v>5</v>
      </c>
      <c r="I2" s="8" t="str">
        <f>VLOOKUP($C$2,[1]R7_制作団体一覧!A:H,5,FALSE)</f>
        <v>A区分</v>
      </c>
      <c r="J2" s="7" t="s">
        <v>6</v>
      </c>
      <c r="K2" s="8" t="str">
        <f>VLOOKUP($C$2,[1]R7_制作団体一覧!A:H,6,FALSE)</f>
        <v>F</v>
      </c>
      <c r="L2" s="4"/>
      <c r="M2" s="2"/>
      <c r="N2" s="2"/>
      <c r="O2" s="2"/>
      <c r="P2" s="2"/>
      <c r="Q2" s="2"/>
      <c r="R2" s="2"/>
      <c r="S2" s="2"/>
      <c r="T2" s="2"/>
      <c r="U2" s="2"/>
      <c r="V2" s="2"/>
      <c r="W2" s="2"/>
      <c r="X2" s="2"/>
      <c r="Y2" s="2"/>
      <c r="Z2" s="2"/>
    </row>
    <row r="3" spans="1:26" ht="27.95" customHeight="1" x14ac:dyDescent="0.4">
      <c r="A3" s="4"/>
      <c r="B3" s="7" t="s">
        <v>7</v>
      </c>
      <c r="C3" s="135" t="str">
        <f>VLOOKUP($C$2,[1]R7_制作団体一覧!A:H,8,FALSE)</f>
        <v>人形劇団クラルテ</v>
      </c>
      <c r="D3" s="135"/>
      <c r="E3" s="135"/>
      <c r="F3" s="135"/>
      <c r="G3" s="7" t="s">
        <v>8</v>
      </c>
      <c r="H3" s="136" t="str">
        <f>VLOOKUP($C$2,[1]R7_制作団体一覧!A:H,7,FALSE)</f>
        <v>有限会社人形劇団クラルテ</v>
      </c>
      <c r="I3" s="136"/>
      <c r="J3" s="136"/>
      <c r="K3" s="136"/>
      <c r="L3" s="4"/>
      <c r="M3" s="2"/>
      <c r="N3" s="2"/>
      <c r="O3" s="2"/>
      <c r="P3" s="2"/>
      <c r="Q3" s="2"/>
      <c r="R3" s="2"/>
      <c r="S3" s="2"/>
      <c r="T3" s="2"/>
      <c r="U3" s="2"/>
      <c r="V3" s="2"/>
      <c r="W3" s="2"/>
      <c r="X3" s="2"/>
      <c r="Y3" s="2"/>
      <c r="Z3" s="2"/>
    </row>
    <row r="4" spans="1:26" ht="12" customHeight="1" x14ac:dyDescent="0.4">
      <c r="M4" s="2"/>
      <c r="N4" s="2"/>
      <c r="O4" s="2"/>
      <c r="P4" s="2"/>
      <c r="Q4" s="2"/>
      <c r="R4" s="2"/>
      <c r="S4" s="2"/>
      <c r="T4" s="2"/>
      <c r="U4" s="2"/>
      <c r="V4" s="2"/>
      <c r="W4" s="2"/>
      <c r="X4" s="2"/>
      <c r="Y4" s="2"/>
      <c r="Z4" s="2"/>
    </row>
    <row r="5" spans="1:26" ht="33" customHeight="1" x14ac:dyDescent="0.4">
      <c r="A5" s="10"/>
      <c r="B5" s="137" t="s">
        <v>9</v>
      </c>
      <c r="C5" s="137"/>
      <c r="D5" s="137"/>
      <c r="E5" s="137"/>
      <c r="F5" s="137"/>
      <c r="G5" s="137"/>
      <c r="H5" s="137"/>
      <c r="I5" s="137"/>
      <c r="J5" s="137"/>
      <c r="K5" s="137"/>
      <c r="L5" s="11"/>
      <c r="M5" s="2"/>
      <c r="N5" s="2"/>
      <c r="O5" s="2"/>
      <c r="P5" s="2"/>
      <c r="Q5" s="2"/>
      <c r="R5" s="2"/>
      <c r="S5" s="2"/>
      <c r="T5" s="2"/>
      <c r="U5" s="2"/>
      <c r="V5" s="2"/>
      <c r="W5" s="2"/>
      <c r="X5" s="2"/>
      <c r="Y5" s="2"/>
      <c r="Z5" s="2"/>
    </row>
    <row r="6" spans="1:26" ht="7.5" customHeight="1" x14ac:dyDescent="0.4">
      <c r="A6" s="12"/>
      <c r="B6" s="13"/>
      <c r="C6" s="13"/>
      <c r="D6" s="14"/>
      <c r="E6" s="14"/>
      <c r="F6" s="14"/>
      <c r="G6" s="12"/>
      <c r="H6" s="12"/>
      <c r="I6" s="12"/>
      <c r="J6" s="12"/>
      <c r="K6" s="15"/>
      <c r="L6" s="12"/>
      <c r="M6" s="2"/>
      <c r="N6" s="2"/>
      <c r="O6" s="2"/>
      <c r="P6" s="2"/>
      <c r="Q6" s="2"/>
      <c r="R6" s="2"/>
      <c r="S6" s="2"/>
      <c r="T6" s="2"/>
      <c r="U6" s="2"/>
      <c r="V6" s="2"/>
      <c r="W6" s="2"/>
      <c r="X6" s="2"/>
      <c r="Y6" s="2"/>
      <c r="Z6" s="2"/>
    </row>
    <row r="7" spans="1:26" ht="22.15" customHeight="1" x14ac:dyDescent="0.4">
      <c r="A7" s="16" t="s">
        <v>10</v>
      </c>
      <c r="B7" s="68" t="s">
        <v>11</v>
      </c>
      <c r="C7" s="68"/>
      <c r="D7" s="68"/>
      <c r="E7" s="68"/>
      <c r="F7" s="68"/>
      <c r="G7" s="68"/>
      <c r="H7" s="68"/>
      <c r="I7" s="68"/>
      <c r="J7" s="68"/>
      <c r="K7" s="68"/>
      <c r="L7" s="12"/>
      <c r="M7" s="2"/>
      <c r="N7" s="2"/>
      <c r="O7" s="2"/>
      <c r="P7" s="2"/>
      <c r="Q7" s="2"/>
      <c r="R7" s="2"/>
      <c r="S7" s="2"/>
      <c r="T7" s="2"/>
      <c r="U7" s="2"/>
      <c r="V7" s="2"/>
      <c r="W7" s="2"/>
      <c r="X7" s="2"/>
      <c r="Y7" s="2"/>
      <c r="Z7" s="2"/>
    </row>
    <row r="8" spans="1:26" ht="22.15" customHeight="1" x14ac:dyDescent="0.4">
      <c r="A8" s="16"/>
      <c r="B8" s="17" t="s">
        <v>12</v>
      </c>
      <c r="C8" s="17"/>
      <c r="D8" s="17"/>
      <c r="E8" s="17"/>
      <c r="F8" s="17"/>
      <c r="G8" s="17"/>
      <c r="H8" s="17"/>
      <c r="I8" s="17"/>
      <c r="J8" s="17"/>
      <c r="K8" s="17"/>
      <c r="L8" s="12"/>
      <c r="M8" s="2"/>
      <c r="N8" s="2"/>
      <c r="O8" s="2"/>
      <c r="P8" s="2"/>
      <c r="Q8" s="2"/>
      <c r="R8" s="2"/>
      <c r="S8" s="2"/>
      <c r="T8" s="2"/>
      <c r="U8" s="2"/>
      <c r="V8" s="2"/>
      <c r="W8" s="2"/>
      <c r="X8" s="2"/>
      <c r="Y8" s="2"/>
      <c r="Z8" s="2"/>
    </row>
    <row r="9" spans="1:26" ht="27.95" customHeight="1" x14ac:dyDescent="0.4">
      <c r="A9" s="12"/>
      <c r="B9" s="115" t="s">
        <v>13</v>
      </c>
      <c r="C9" s="116"/>
      <c r="D9" s="116"/>
      <c r="E9" s="138" t="s">
        <v>14</v>
      </c>
      <c r="F9" s="139"/>
      <c r="G9" s="79" t="s">
        <v>15</v>
      </c>
      <c r="H9" s="140"/>
      <c r="I9" s="140"/>
      <c r="J9" s="18">
        <v>60</v>
      </c>
      <c r="K9" s="19" t="s">
        <v>16</v>
      </c>
      <c r="L9" s="12"/>
      <c r="M9" s="2"/>
      <c r="N9" s="2"/>
      <c r="O9" s="2"/>
      <c r="P9" s="2"/>
      <c r="Q9" s="2"/>
      <c r="R9" s="2"/>
      <c r="S9" s="2"/>
      <c r="T9" s="2"/>
      <c r="U9" s="2"/>
      <c r="V9" s="2"/>
      <c r="W9" s="2"/>
      <c r="X9" s="2"/>
      <c r="Y9" s="2"/>
      <c r="Z9" s="2"/>
    </row>
    <row r="10" spans="1:26" ht="27.95" customHeight="1" x14ac:dyDescent="0.4">
      <c r="A10" s="12"/>
      <c r="B10" s="141" t="s">
        <v>17</v>
      </c>
      <c r="C10" s="142"/>
      <c r="D10" s="143"/>
      <c r="E10" s="20" t="s">
        <v>18</v>
      </c>
      <c r="F10" s="21">
        <v>15</v>
      </c>
      <c r="G10" s="22" t="s">
        <v>19</v>
      </c>
      <c r="H10" s="23" t="s">
        <v>20</v>
      </c>
      <c r="I10" s="24">
        <v>8</v>
      </c>
      <c r="J10" s="23" t="s">
        <v>19</v>
      </c>
      <c r="K10" s="25"/>
      <c r="L10" s="12"/>
      <c r="M10" s="2"/>
      <c r="N10" s="2"/>
      <c r="O10" s="2"/>
      <c r="P10" s="2"/>
      <c r="Q10" s="2"/>
      <c r="R10" s="2"/>
      <c r="S10" s="2"/>
      <c r="T10" s="2"/>
      <c r="U10" s="2"/>
      <c r="V10" s="2"/>
      <c r="W10" s="2"/>
      <c r="X10" s="2"/>
      <c r="Y10" s="2"/>
      <c r="Z10" s="2"/>
    </row>
    <row r="11" spans="1:26" ht="27.95" customHeight="1" x14ac:dyDescent="0.4">
      <c r="A11" s="12"/>
      <c r="B11" s="144"/>
      <c r="C11" s="145"/>
      <c r="D11" s="146"/>
      <c r="E11" s="26" t="s">
        <v>21</v>
      </c>
      <c r="F11" s="27">
        <v>5</v>
      </c>
      <c r="G11" s="28" t="s">
        <v>19</v>
      </c>
      <c r="H11" s="29"/>
      <c r="I11" s="29"/>
      <c r="J11" s="29"/>
      <c r="K11" s="30"/>
      <c r="L11" s="12"/>
      <c r="M11" s="2"/>
      <c r="N11" s="2"/>
      <c r="O11" s="2"/>
      <c r="P11" s="2"/>
      <c r="Q11" s="2"/>
      <c r="R11" s="2"/>
      <c r="S11" s="2"/>
      <c r="T11" s="2"/>
      <c r="U11" s="2"/>
      <c r="V11" s="2"/>
      <c r="W11" s="2"/>
      <c r="X11" s="2"/>
      <c r="Y11" s="2"/>
      <c r="Z11" s="2"/>
    </row>
    <row r="12" spans="1:26" ht="27.95" customHeight="1" x14ac:dyDescent="0.4">
      <c r="A12" s="15"/>
      <c r="B12" s="119" t="s">
        <v>22</v>
      </c>
      <c r="C12" s="120"/>
      <c r="D12" s="121"/>
      <c r="E12" s="31" t="s">
        <v>23</v>
      </c>
      <c r="F12" s="147" t="s">
        <v>24</v>
      </c>
      <c r="G12" s="147"/>
      <c r="H12" s="148" t="s">
        <v>25</v>
      </c>
      <c r="I12" s="149"/>
      <c r="J12" s="150" t="s">
        <v>26</v>
      </c>
      <c r="K12" s="151"/>
      <c r="L12" s="15"/>
      <c r="M12" s="2"/>
      <c r="N12" s="2"/>
      <c r="O12" s="2"/>
      <c r="P12" s="2"/>
      <c r="Q12" s="2"/>
      <c r="R12" s="2"/>
      <c r="S12" s="2"/>
      <c r="T12" s="2"/>
      <c r="U12" s="2"/>
      <c r="V12" s="2"/>
      <c r="W12" s="2"/>
      <c r="X12" s="2"/>
      <c r="Y12" s="2"/>
      <c r="Z12" s="2"/>
    </row>
    <row r="13" spans="1:26" ht="27.95" customHeight="1" x14ac:dyDescent="0.4">
      <c r="A13" s="15"/>
      <c r="B13" s="115" t="s">
        <v>27</v>
      </c>
      <c r="C13" s="116"/>
      <c r="D13" s="116"/>
      <c r="E13" s="20" t="s">
        <v>28</v>
      </c>
      <c r="F13" s="21">
        <v>1.5</v>
      </c>
      <c r="G13" s="22" t="s">
        <v>19</v>
      </c>
      <c r="H13" s="20" t="s">
        <v>21</v>
      </c>
      <c r="I13" s="21">
        <v>2</v>
      </c>
      <c r="J13" s="132" t="s">
        <v>19</v>
      </c>
      <c r="K13" s="133"/>
      <c r="L13" s="15"/>
      <c r="M13" s="2"/>
      <c r="N13" s="2"/>
      <c r="O13" s="2"/>
      <c r="P13" s="2"/>
      <c r="Q13" s="2"/>
      <c r="R13" s="2"/>
      <c r="S13" s="2"/>
      <c r="T13" s="2"/>
      <c r="U13" s="2"/>
      <c r="V13" s="2"/>
      <c r="W13" s="2"/>
      <c r="X13" s="2"/>
      <c r="Y13" s="2"/>
      <c r="Z13" s="2"/>
    </row>
    <row r="14" spans="1:26" ht="27.95" customHeight="1" x14ac:dyDescent="0.4">
      <c r="A14" s="32"/>
      <c r="B14" s="115" t="s">
        <v>29</v>
      </c>
      <c r="C14" s="116"/>
      <c r="D14" s="117"/>
      <c r="E14" s="118" t="s">
        <v>30</v>
      </c>
      <c r="F14" s="118"/>
      <c r="G14" s="96" t="s">
        <v>31</v>
      </c>
      <c r="H14" s="97"/>
      <c r="I14" s="97"/>
      <c r="J14" s="99" t="s">
        <v>32</v>
      </c>
      <c r="K14" s="100"/>
      <c r="L14" s="32"/>
      <c r="M14" s="2"/>
      <c r="N14" s="2"/>
      <c r="O14" s="2"/>
      <c r="P14" s="2"/>
      <c r="Q14" s="2"/>
      <c r="R14" s="2"/>
      <c r="S14" s="2"/>
      <c r="T14" s="2"/>
      <c r="U14" s="2"/>
      <c r="V14" s="2"/>
      <c r="W14" s="2"/>
      <c r="X14" s="2"/>
      <c r="Y14" s="2"/>
      <c r="Z14" s="2"/>
    </row>
    <row r="15" spans="1:26" ht="27.95" customHeight="1" x14ac:dyDescent="0.4">
      <c r="A15" s="32"/>
      <c r="B15" s="119" t="s">
        <v>33</v>
      </c>
      <c r="C15" s="120"/>
      <c r="D15" s="121"/>
      <c r="E15" s="125" t="s">
        <v>34</v>
      </c>
      <c r="F15" s="126"/>
      <c r="G15" s="129" t="s">
        <v>35</v>
      </c>
      <c r="H15" s="130"/>
      <c r="I15" s="130"/>
      <c r="J15" s="118"/>
      <c r="K15" s="131"/>
      <c r="L15" s="33"/>
      <c r="M15" s="2"/>
      <c r="N15" s="2"/>
      <c r="O15" s="2"/>
      <c r="P15" s="2"/>
      <c r="Q15" s="2"/>
      <c r="R15" s="2"/>
      <c r="S15" s="2"/>
      <c r="T15" s="2"/>
      <c r="U15" s="2"/>
      <c r="V15" s="2"/>
      <c r="W15" s="2"/>
      <c r="X15" s="2"/>
      <c r="Y15" s="2"/>
      <c r="Z15" s="2"/>
    </row>
    <row r="16" spans="1:26" ht="27.95" customHeight="1" x14ac:dyDescent="0.4">
      <c r="A16" s="32"/>
      <c r="B16" s="122"/>
      <c r="C16" s="123"/>
      <c r="D16" s="124"/>
      <c r="E16" s="127"/>
      <c r="F16" s="128"/>
      <c r="G16" s="129" t="s">
        <v>36</v>
      </c>
      <c r="H16" s="130"/>
      <c r="I16" s="130"/>
      <c r="J16" s="99" t="s">
        <v>37</v>
      </c>
      <c r="K16" s="100"/>
      <c r="L16" s="32"/>
      <c r="M16" s="2"/>
      <c r="N16" s="2"/>
      <c r="O16" s="2"/>
      <c r="P16" s="2"/>
      <c r="Q16" s="2"/>
      <c r="R16" s="2"/>
      <c r="S16" s="2"/>
      <c r="T16" s="2"/>
      <c r="U16" s="2"/>
      <c r="V16" s="2"/>
      <c r="W16" s="2"/>
      <c r="X16" s="2"/>
      <c r="Y16" s="2"/>
      <c r="Z16" s="2"/>
    </row>
    <row r="17" spans="1:26" ht="38.25" customHeight="1" x14ac:dyDescent="0.4">
      <c r="A17" s="32"/>
      <c r="B17" s="96" t="s">
        <v>38</v>
      </c>
      <c r="C17" s="97"/>
      <c r="D17" s="98"/>
      <c r="E17" s="99" t="s">
        <v>39</v>
      </c>
      <c r="F17" s="100"/>
      <c r="G17" s="101" t="s">
        <v>40</v>
      </c>
      <c r="H17" s="102"/>
      <c r="I17" s="102"/>
      <c r="J17" s="18">
        <v>5</v>
      </c>
      <c r="K17" s="19" t="s">
        <v>41</v>
      </c>
      <c r="L17" s="32"/>
      <c r="M17" s="2"/>
      <c r="N17" s="2"/>
      <c r="O17" s="2"/>
      <c r="P17" s="2"/>
      <c r="Q17" s="2"/>
      <c r="R17" s="2"/>
      <c r="S17" s="2"/>
      <c r="T17" s="2"/>
      <c r="U17" s="2"/>
      <c r="V17" s="2"/>
      <c r="W17" s="2"/>
      <c r="X17" s="2"/>
      <c r="Y17" s="2"/>
      <c r="Z17" s="2"/>
    </row>
    <row r="18" spans="1:26" ht="27.95" customHeight="1" x14ac:dyDescent="0.4">
      <c r="A18" s="34"/>
      <c r="B18" s="96" t="s">
        <v>42</v>
      </c>
      <c r="C18" s="97"/>
      <c r="D18" s="98"/>
      <c r="E18" s="103" t="s">
        <v>43</v>
      </c>
      <c r="F18" s="104"/>
      <c r="G18" s="35" t="s">
        <v>44</v>
      </c>
      <c r="H18" s="36">
        <v>2</v>
      </c>
      <c r="I18" s="37" t="s">
        <v>45</v>
      </c>
      <c r="J18" s="97"/>
      <c r="K18" s="105"/>
      <c r="L18" s="34"/>
      <c r="M18" s="2"/>
      <c r="N18" s="2"/>
      <c r="O18" s="2"/>
      <c r="P18" s="2"/>
      <c r="Q18" s="2"/>
      <c r="R18" s="2"/>
      <c r="S18" s="2"/>
      <c r="T18" s="2"/>
      <c r="U18" s="2"/>
      <c r="V18" s="2"/>
      <c r="W18" s="2"/>
      <c r="X18" s="2"/>
      <c r="Y18" s="2"/>
      <c r="Z18" s="2"/>
    </row>
    <row r="19" spans="1:26" ht="27.95" customHeight="1" x14ac:dyDescent="0.4">
      <c r="A19" s="10"/>
      <c r="B19" s="106" t="s">
        <v>46</v>
      </c>
      <c r="C19" s="107"/>
      <c r="D19" s="108"/>
      <c r="E19" s="38" t="s">
        <v>47</v>
      </c>
      <c r="F19" s="39">
        <v>2</v>
      </c>
      <c r="G19" s="40" t="s">
        <v>19</v>
      </c>
      <c r="H19" s="41" t="s">
        <v>48</v>
      </c>
      <c r="I19" s="39">
        <v>6</v>
      </c>
      <c r="J19" s="109" t="s">
        <v>19</v>
      </c>
      <c r="K19" s="110"/>
      <c r="L19" s="10"/>
      <c r="M19" s="2"/>
      <c r="N19" s="2"/>
      <c r="O19" s="2"/>
      <c r="P19" s="2"/>
      <c r="Q19" s="2"/>
      <c r="R19" s="2"/>
      <c r="S19" s="2"/>
      <c r="T19" s="2"/>
      <c r="U19" s="2"/>
      <c r="V19" s="2"/>
      <c r="W19" s="2"/>
      <c r="X19" s="2"/>
      <c r="Y19" s="2"/>
      <c r="Z19" s="2"/>
    </row>
    <row r="20" spans="1:26" ht="51" customHeight="1" x14ac:dyDescent="0.4">
      <c r="A20" s="10"/>
      <c r="B20" s="106" t="s">
        <v>49</v>
      </c>
      <c r="C20" s="107"/>
      <c r="D20" s="108"/>
      <c r="E20" s="111" t="s">
        <v>50</v>
      </c>
      <c r="F20" s="112"/>
      <c r="G20" s="112"/>
      <c r="H20" s="112"/>
      <c r="I20" s="112"/>
      <c r="J20" s="112"/>
      <c r="K20" s="113"/>
      <c r="L20" s="10"/>
      <c r="M20" s="2"/>
      <c r="N20" s="2"/>
      <c r="O20" s="2"/>
      <c r="P20" s="2"/>
      <c r="Q20" s="2"/>
      <c r="R20" s="2"/>
      <c r="S20" s="2"/>
      <c r="T20" s="2"/>
      <c r="U20" s="2"/>
      <c r="V20" s="2"/>
      <c r="W20" s="2"/>
      <c r="X20" s="2"/>
      <c r="Y20" s="2"/>
      <c r="Z20" s="2"/>
    </row>
    <row r="21" spans="1:26" ht="32.25" customHeight="1" x14ac:dyDescent="0.4">
      <c r="A21" s="32"/>
      <c r="B21" s="42" t="s">
        <v>51</v>
      </c>
      <c r="C21" s="13"/>
      <c r="D21" s="43"/>
      <c r="E21" s="43"/>
      <c r="F21" s="44"/>
      <c r="G21" s="44"/>
      <c r="H21" s="44"/>
      <c r="I21" s="44"/>
      <c r="J21" s="44"/>
      <c r="K21" s="15"/>
      <c r="L21" s="32"/>
      <c r="M21" s="2"/>
      <c r="N21" s="2"/>
      <c r="O21" s="2"/>
      <c r="P21" s="2"/>
      <c r="Q21" s="2"/>
      <c r="R21" s="2"/>
      <c r="S21" s="2"/>
      <c r="T21" s="2"/>
      <c r="U21" s="2"/>
      <c r="V21" s="2"/>
      <c r="W21" s="2"/>
      <c r="X21" s="2"/>
      <c r="Y21" s="2"/>
      <c r="Z21" s="2"/>
    </row>
    <row r="22" spans="1:26" ht="18.75" customHeight="1" x14ac:dyDescent="0.4">
      <c r="A22" s="45" t="s">
        <v>52</v>
      </c>
      <c r="B22" s="45" t="s">
        <v>53</v>
      </c>
      <c r="C22" s="45"/>
      <c r="D22" s="16"/>
      <c r="E22" s="16"/>
      <c r="F22" s="46"/>
      <c r="G22" s="46"/>
      <c r="H22" s="46"/>
      <c r="I22" s="46"/>
      <c r="J22" s="46"/>
      <c r="K22" s="47"/>
      <c r="L22" s="45"/>
      <c r="M22" s="2"/>
      <c r="N22" s="2"/>
      <c r="O22" s="2"/>
      <c r="P22" s="2"/>
      <c r="Q22" s="2"/>
      <c r="R22" s="2"/>
      <c r="S22" s="2"/>
      <c r="T22" s="2"/>
      <c r="U22" s="2"/>
      <c r="V22" s="2"/>
      <c r="W22" s="2"/>
      <c r="X22" s="2"/>
      <c r="Y22" s="2"/>
      <c r="Z22" s="2"/>
    </row>
    <row r="23" spans="1:26" ht="18.75" customHeight="1" x14ac:dyDescent="0.4">
      <c r="A23" s="45"/>
      <c r="B23" s="45" t="s">
        <v>54</v>
      </c>
      <c r="C23" s="45"/>
      <c r="D23" s="16"/>
      <c r="E23" s="16"/>
      <c r="F23" s="46"/>
      <c r="G23" s="46"/>
      <c r="H23" s="46"/>
      <c r="I23" s="46"/>
      <c r="J23" s="46"/>
      <c r="K23" s="47"/>
      <c r="L23" s="45"/>
      <c r="M23" s="2"/>
      <c r="N23" s="2"/>
      <c r="O23" s="2"/>
      <c r="P23" s="2"/>
      <c r="Q23" s="2"/>
      <c r="R23" s="2"/>
      <c r="S23" s="2"/>
      <c r="T23" s="2"/>
      <c r="U23" s="2"/>
      <c r="V23" s="2"/>
      <c r="W23" s="2"/>
      <c r="X23" s="2"/>
      <c r="Y23" s="2"/>
      <c r="Z23" s="2"/>
    </row>
    <row r="24" spans="1:26" ht="18.75" customHeight="1" x14ac:dyDescent="0.4">
      <c r="A24" s="45"/>
      <c r="B24" s="114" t="s">
        <v>55</v>
      </c>
      <c r="C24" s="114"/>
      <c r="D24" s="114"/>
      <c r="E24" s="114"/>
      <c r="F24" s="114"/>
      <c r="G24" s="114"/>
      <c r="H24" s="114"/>
      <c r="I24" s="114"/>
      <c r="J24" s="114"/>
      <c r="K24" s="114"/>
      <c r="L24" s="45"/>
      <c r="M24" s="2"/>
      <c r="N24" s="2"/>
      <c r="O24" s="2"/>
      <c r="P24" s="2"/>
      <c r="Q24" s="2"/>
      <c r="R24" s="2"/>
      <c r="S24" s="2"/>
      <c r="T24" s="2"/>
      <c r="U24" s="2"/>
      <c r="V24" s="2"/>
      <c r="W24" s="2"/>
      <c r="X24" s="2"/>
      <c r="Y24" s="2"/>
      <c r="Z24" s="2"/>
    </row>
    <row r="25" spans="1:26" ht="33" customHeight="1" x14ac:dyDescent="0.4">
      <c r="A25" s="32"/>
      <c r="B25" s="94" t="s">
        <v>56</v>
      </c>
      <c r="C25" s="94"/>
      <c r="D25" s="94"/>
      <c r="E25" s="95" t="s">
        <v>37</v>
      </c>
      <c r="F25" s="95"/>
      <c r="G25" s="95"/>
      <c r="H25" s="95"/>
      <c r="I25" s="95"/>
      <c r="J25" s="95"/>
      <c r="K25" s="95"/>
      <c r="L25" s="32"/>
      <c r="M25" s="2"/>
      <c r="N25" s="2"/>
      <c r="O25" s="2"/>
      <c r="P25" s="2"/>
      <c r="Q25" s="2"/>
      <c r="R25" s="2"/>
      <c r="S25" s="2"/>
      <c r="T25" s="2"/>
      <c r="U25" s="2"/>
      <c r="V25" s="2"/>
      <c r="W25" s="2"/>
      <c r="X25" s="2"/>
      <c r="Y25" s="2"/>
      <c r="Z25" s="2"/>
    </row>
    <row r="26" spans="1:26" ht="33" customHeight="1" x14ac:dyDescent="0.4">
      <c r="A26" s="32"/>
      <c r="B26" s="86" t="s">
        <v>57</v>
      </c>
      <c r="C26" s="86"/>
      <c r="D26" s="86"/>
      <c r="E26" s="87"/>
      <c r="F26" s="87"/>
      <c r="G26" s="87"/>
      <c r="H26" s="87"/>
      <c r="I26" s="87"/>
      <c r="J26" s="87"/>
      <c r="K26" s="87"/>
      <c r="L26" s="32"/>
      <c r="M26" s="2"/>
      <c r="N26" s="2"/>
      <c r="O26" s="2"/>
      <c r="P26" s="2"/>
      <c r="Q26" s="2"/>
      <c r="R26" s="2"/>
      <c r="S26" s="2"/>
      <c r="T26" s="2"/>
      <c r="U26" s="2"/>
      <c r="V26" s="2"/>
      <c r="W26" s="2"/>
      <c r="X26" s="2"/>
      <c r="Y26" s="2"/>
      <c r="Z26" s="2"/>
    </row>
    <row r="27" spans="1:26" ht="18.75" customHeight="1" x14ac:dyDescent="0.4">
      <c r="A27" s="32"/>
      <c r="B27" s="48"/>
      <c r="C27" s="48"/>
      <c r="D27" s="48"/>
      <c r="E27" s="49"/>
      <c r="F27" s="49"/>
      <c r="G27" s="49"/>
      <c r="H27" s="49"/>
      <c r="I27" s="49"/>
      <c r="J27" s="49"/>
      <c r="K27" s="49"/>
      <c r="L27" s="32"/>
      <c r="M27" s="2"/>
      <c r="N27" s="2"/>
      <c r="O27" s="2"/>
      <c r="P27" s="2"/>
      <c r="Q27" s="2"/>
      <c r="R27" s="2"/>
      <c r="S27" s="2"/>
      <c r="T27" s="2"/>
      <c r="U27" s="2"/>
      <c r="V27" s="2"/>
      <c r="W27" s="2"/>
      <c r="X27" s="2"/>
      <c r="Y27" s="2"/>
      <c r="Z27" s="2"/>
    </row>
    <row r="28" spans="1:26" ht="18.75" customHeight="1" x14ac:dyDescent="0.4">
      <c r="A28" s="45" t="s">
        <v>58</v>
      </c>
      <c r="B28" s="45" t="s">
        <v>53</v>
      </c>
      <c r="C28" s="45"/>
      <c r="D28" s="16"/>
      <c r="E28" s="16"/>
      <c r="F28" s="46"/>
      <c r="G28" s="46"/>
      <c r="H28" s="46"/>
      <c r="I28" s="46"/>
      <c r="J28" s="46"/>
      <c r="K28" s="47"/>
      <c r="L28" s="45"/>
      <c r="M28" s="2"/>
      <c r="N28" s="2"/>
      <c r="O28" s="2"/>
      <c r="P28" s="2"/>
      <c r="Q28" s="2"/>
      <c r="R28" s="2"/>
      <c r="S28" s="2"/>
      <c r="T28" s="2"/>
      <c r="U28" s="2"/>
      <c r="V28" s="2"/>
      <c r="W28" s="2"/>
      <c r="X28" s="2"/>
      <c r="Y28" s="2"/>
      <c r="Z28" s="2"/>
    </row>
    <row r="29" spans="1:26" ht="18.75" customHeight="1" x14ac:dyDescent="0.4">
      <c r="A29" s="45"/>
      <c r="B29" s="45" t="s">
        <v>59</v>
      </c>
      <c r="C29" s="45"/>
      <c r="D29" s="16"/>
      <c r="E29" s="16"/>
      <c r="F29" s="46"/>
      <c r="G29" s="46"/>
      <c r="H29" s="46"/>
      <c r="I29" s="46"/>
      <c r="J29" s="46"/>
      <c r="K29" s="47"/>
      <c r="L29" s="45"/>
      <c r="M29" s="2"/>
      <c r="N29" s="2"/>
      <c r="O29" s="2"/>
      <c r="P29" s="2"/>
      <c r="Q29" s="2"/>
      <c r="R29" s="2"/>
      <c r="S29" s="2"/>
      <c r="T29" s="2"/>
      <c r="U29" s="2"/>
      <c r="V29" s="2"/>
      <c r="W29" s="2"/>
      <c r="X29" s="2"/>
      <c r="Y29" s="2"/>
      <c r="Z29" s="2"/>
    </row>
    <row r="30" spans="1:26" ht="18.75" customHeight="1" x14ac:dyDescent="0.4">
      <c r="A30" s="45"/>
      <c r="B30" s="45" t="s">
        <v>60</v>
      </c>
      <c r="C30" s="45"/>
      <c r="D30" s="16"/>
      <c r="E30" s="16"/>
      <c r="F30" s="46"/>
      <c r="G30" s="46"/>
      <c r="H30" s="46"/>
      <c r="I30" s="46"/>
      <c r="J30" s="46"/>
      <c r="K30" s="47"/>
      <c r="L30" s="45"/>
      <c r="M30" s="2"/>
      <c r="N30" s="2"/>
      <c r="O30" s="2"/>
      <c r="P30" s="2"/>
      <c r="Q30" s="2"/>
      <c r="R30" s="2"/>
      <c r="S30" s="2"/>
      <c r="T30" s="2"/>
      <c r="U30" s="2"/>
      <c r="V30" s="2"/>
      <c r="W30" s="2"/>
      <c r="X30" s="2"/>
      <c r="Y30" s="2"/>
      <c r="Z30" s="2"/>
    </row>
    <row r="31" spans="1:26" ht="18.75" customHeight="1" x14ac:dyDescent="0.4">
      <c r="A31" s="45"/>
      <c r="B31" s="45" t="s">
        <v>61</v>
      </c>
      <c r="C31" s="45"/>
      <c r="D31" s="16"/>
      <c r="E31" s="16"/>
      <c r="F31" s="46"/>
      <c r="G31" s="46"/>
      <c r="H31" s="46"/>
      <c r="I31" s="46"/>
      <c r="J31" s="46"/>
      <c r="K31" s="47"/>
      <c r="L31" s="45"/>
      <c r="M31" s="2"/>
      <c r="N31" s="2"/>
      <c r="O31" s="2"/>
      <c r="P31" s="2"/>
      <c r="Q31" s="2"/>
      <c r="R31" s="2"/>
      <c r="S31" s="2"/>
      <c r="T31" s="2"/>
      <c r="U31" s="2"/>
      <c r="V31" s="2"/>
      <c r="W31" s="2"/>
      <c r="X31" s="2"/>
      <c r="Y31" s="2"/>
      <c r="Z31" s="2"/>
    </row>
    <row r="32" spans="1:26" ht="18.75" customHeight="1" x14ac:dyDescent="0.4">
      <c r="A32" s="32"/>
      <c r="B32" s="88" t="s">
        <v>62</v>
      </c>
      <c r="C32" s="89"/>
      <c r="D32" s="89"/>
      <c r="E32" s="89"/>
      <c r="F32" s="90"/>
      <c r="G32" s="91" t="s">
        <v>63</v>
      </c>
      <c r="H32" s="92"/>
      <c r="I32" s="92"/>
      <c r="J32" s="92"/>
      <c r="K32" s="93"/>
      <c r="L32" s="13"/>
      <c r="M32" s="2"/>
      <c r="N32" s="2"/>
      <c r="O32" s="2"/>
      <c r="P32" s="2"/>
      <c r="Q32" s="2"/>
      <c r="R32" s="2"/>
      <c r="S32" s="2"/>
      <c r="T32" s="2"/>
      <c r="U32" s="2"/>
      <c r="V32" s="2"/>
      <c r="W32" s="2"/>
      <c r="X32" s="2"/>
      <c r="Y32" s="2"/>
      <c r="Z32" s="2"/>
    </row>
    <row r="33" spans="1:26" ht="36.75" customHeight="1" x14ac:dyDescent="0.4">
      <c r="B33" s="50">
        <v>1</v>
      </c>
      <c r="C33" s="81" t="s">
        <v>64</v>
      </c>
      <c r="D33" s="82"/>
      <c r="E33" s="82"/>
      <c r="F33" s="82"/>
      <c r="G33" s="83"/>
      <c r="H33" s="83"/>
      <c r="I33" s="83"/>
      <c r="J33" s="83"/>
      <c r="K33" s="83"/>
      <c r="L33" s="32"/>
      <c r="M33" s="2"/>
      <c r="N33" s="2"/>
      <c r="O33" s="2"/>
      <c r="P33" s="2"/>
      <c r="Q33" s="2"/>
      <c r="R33" s="2"/>
      <c r="S33" s="2"/>
      <c r="T33" s="2"/>
      <c r="U33" s="2"/>
      <c r="V33" s="2"/>
      <c r="W33" s="2"/>
      <c r="X33" s="2"/>
      <c r="Y33" s="2"/>
      <c r="Z33" s="2"/>
    </row>
    <row r="34" spans="1:26" ht="36.75" customHeight="1" x14ac:dyDescent="0.4">
      <c r="B34" s="50">
        <v>2</v>
      </c>
      <c r="C34" s="81" t="s">
        <v>65</v>
      </c>
      <c r="D34" s="82"/>
      <c r="E34" s="82"/>
      <c r="F34" s="82"/>
      <c r="G34" s="83"/>
      <c r="H34" s="83"/>
      <c r="I34" s="83"/>
      <c r="J34" s="83"/>
      <c r="K34" s="83"/>
      <c r="L34" s="32"/>
      <c r="M34" s="2"/>
      <c r="N34" s="2"/>
      <c r="O34" s="2"/>
      <c r="P34" s="2"/>
      <c r="Q34" s="2"/>
      <c r="R34" s="2"/>
      <c r="S34" s="2"/>
      <c r="T34" s="2"/>
      <c r="U34" s="2"/>
      <c r="V34" s="2"/>
      <c r="W34" s="2"/>
      <c r="X34" s="2"/>
      <c r="Y34" s="2"/>
      <c r="Z34" s="2"/>
    </row>
    <row r="35" spans="1:26" ht="36.75" customHeight="1" x14ac:dyDescent="0.4">
      <c r="B35" s="50">
        <v>3</v>
      </c>
      <c r="C35" s="81"/>
      <c r="D35" s="82"/>
      <c r="E35" s="82"/>
      <c r="F35" s="82"/>
      <c r="G35" s="83"/>
      <c r="H35" s="83"/>
      <c r="I35" s="83"/>
      <c r="J35" s="83"/>
      <c r="K35" s="83"/>
      <c r="L35" s="32"/>
      <c r="M35" s="2"/>
      <c r="N35" s="2"/>
      <c r="O35" s="2"/>
      <c r="P35" s="2"/>
      <c r="Q35" s="2"/>
      <c r="R35" s="2"/>
      <c r="S35" s="2"/>
      <c r="T35" s="2"/>
      <c r="U35" s="2"/>
      <c r="V35" s="2"/>
      <c r="W35" s="2"/>
      <c r="X35" s="2"/>
      <c r="Y35" s="2"/>
      <c r="Z35" s="2"/>
    </row>
    <row r="36" spans="1:26" ht="36.75" hidden="1" customHeight="1" x14ac:dyDescent="0.4">
      <c r="B36" s="50">
        <v>4</v>
      </c>
      <c r="C36" s="81"/>
      <c r="D36" s="82"/>
      <c r="E36" s="82"/>
      <c r="F36" s="82"/>
      <c r="G36" s="83"/>
      <c r="H36" s="83"/>
      <c r="I36" s="83"/>
      <c r="J36" s="83"/>
      <c r="K36" s="83"/>
      <c r="L36" s="10"/>
      <c r="M36" s="2"/>
      <c r="N36" s="2"/>
      <c r="O36" s="2"/>
      <c r="P36" s="2"/>
      <c r="Q36" s="2"/>
      <c r="R36" s="2"/>
      <c r="S36" s="2"/>
      <c r="T36" s="2"/>
      <c r="U36" s="2"/>
      <c r="V36" s="2"/>
      <c r="W36" s="2"/>
      <c r="X36" s="2"/>
      <c r="Y36" s="2"/>
      <c r="Z36" s="2"/>
    </row>
    <row r="37" spans="1:26" ht="36.75" hidden="1" customHeight="1" x14ac:dyDescent="0.4">
      <c r="B37" s="50">
        <v>5</v>
      </c>
      <c r="C37" s="81"/>
      <c r="D37" s="82"/>
      <c r="E37" s="82"/>
      <c r="F37" s="82"/>
      <c r="G37" s="83"/>
      <c r="H37" s="83"/>
      <c r="I37" s="83"/>
      <c r="J37" s="83"/>
      <c r="K37" s="83"/>
      <c r="L37" s="34"/>
      <c r="M37" s="2"/>
      <c r="N37" s="2"/>
      <c r="O37" s="2"/>
      <c r="P37" s="2"/>
      <c r="Q37" s="2"/>
      <c r="R37" s="2"/>
      <c r="S37" s="2"/>
      <c r="T37" s="2"/>
      <c r="U37" s="2"/>
      <c r="V37" s="2"/>
      <c r="W37" s="2"/>
      <c r="X37" s="2"/>
      <c r="Y37" s="2"/>
      <c r="Z37" s="2"/>
    </row>
    <row r="38" spans="1:26" ht="21" customHeight="1" x14ac:dyDescent="0.4">
      <c r="A38" s="13"/>
      <c r="B38" s="13"/>
      <c r="C38" s="13"/>
      <c r="D38" s="51"/>
      <c r="E38" s="51"/>
      <c r="F38" s="51"/>
      <c r="G38" s="51"/>
      <c r="H38" s="51"/>
      <c r="I38" s="51"/>
      <c r="J38" s="51"/>
      <c r="K38" s="15"/>
      <c r="L38" s="13"/>
      <c r="M38" s="2"/>
      <c r="N38" s="2"/>
      <c r="O38" s="2"/>
      <c r="P38" s="2"/>
      <c r="Q38" s="2"/>
      <c r="R38" s="2"/>
      <c r="S38" s="2"/>
      <c r="T38" s="2"/>
      <c r="U38" s="2"/>
      <c r="V38" s="2"/>
      <c r="W38" s="2"/>
      <c r="X38" s="2"/>
      <c r="Y38" s="2"/>
      <c r="Z38" s="2"/>
    </row>
    <row r="39" spans="1:26" ht="21" customHeight="1" x14ac:dyDescent="0.4">
      <c r="A39" s="13"/>
      <c r="B39" s="13"/>
      <c r="C39" s="13"/>
      <c r="D39" s="51"/>
      <c r="E39" s="51"/>
      <c r="F39" s="51"/>
      <c r="G39" s="51"/>
      <c r="H39" s="51"/>
      <c r="I39" s="51"/>
      <c r="J39" s="51"/>
      <c r="K39" s="15"/>
      <c r="L39" s="13"/>
      <c r="M39" s="2"/>
      <c r="N39" s="2"/>
      <c r="O39" s="2"/>
      <c r="P39" s="2"/>
      <c r="Q39" s="2"/>
      <c r="R39" s="2"/>
      <c r="S39" s="2"/>
      <c r="T39" s="2"/>
      <c r="U39" s="2"/>
      <c r="V39" s="2"/>
      <c r="W39" s="2"/>
      <c r="X39" s="2"/>
      <c r="Y39" s="2"/>
      <c r="Z39" s="2"/>
    </row>
    <row r="40" spans="1:26" ht="21" customHeight="1" x14ac:dyDescent="0.4">
      <c r="A40" s="13"/>
      <c r="B40" s="13"/>
      <c r="C40" s="13"/>
      <c r="D40" s="12"/>
      <c r="E40" s="12"/>
      <c r="F40" s="12"/>
      <c r="G40" s="12"/>
      <c r="H40" s="12"/>
      <c r="I40" s="12"/>
      <c r="J40" s="12"/>
      <c r="K40" s="15"/>
      <c r="L40" s="13"/>
      <c r="M40" s="52"/>
      <c r="N40" s="52"/>
      <c r="O40" s="52"/>
      <c r="P40" s="52"/>
      <c r="Q40" s="52"/>
      <c r="R40" s="52"/>
      <c r="S40" s="52"/>
      <c r="T40" s="52"/>
      <c r="U40" s="52"/>
      <c r="V40" s="52"/>
      <c r="W40" s="52"/>
      <c r="X40" s="52"/>
      <c r="Y40" s="52"/>
    </row>
    <row r="41" spans="1:26" ht="20.25" customHeight="1" x14ac:dyDescent="0.4">
      <c r="A41" s="13"/>
      <c r="B41" s="13"/>
      <c r="C41" s="13"/>
      <c r="D41" s="12"/>
      <c r="E41" s="12"/>
      <c r="F41" s="12"/>
      <c r="G41" s="12"/>
      <c r="H41" s="12"/>
      <c r="I41" s="12"/>
      <c r="J41" s="12"/>
      <c r="K41" s="15"/>
      <c r="L41" s="13"/>
      <c r="M41" s="52"/>
      <c r="N41" s="52"/>
      <c r="O41" s="52"/>
      <c r="P41" s="52"/>
      <c r="Q41" s="52"/>
      <c r="R41" s="52"/>
      <c r="S41" s="52"/>
      <c r="T41" s="52"/>
      <c r="U41" s="52"/>
      <c r="V41" s="52"/>
      <c r="W41" s="52"/>
      <c r="X41" s="52"/>
      <c r="Y41" s="52"/>
    </row>
    <row r="42" spans="1:26" ht="17.25" customHeight="1" x14ac:dyDescent="0.4">
      <c r="A42" s="53" t="s">
        <v>66</v>
      </c>
      <c r="B42" s="45" t="s">
        <v>67</v>
      </c>
      <c r="C42" s="13"/>
      <c r="D42" s="12"/>
      <c r="E42" s="12"/>
      <c r="F42" s="12"/>
      <c r="G42" s="12"/>
      <c r="H42" s="12"/>
      <c r="I42" s="12"/>
      <c r="J42" s="12"/>
      <c r="K42" s="15"/>
      <c r="L42" s="13"/>
      <c r="M42" s="52"/>
      <c r="N42" s="52"/>
      <c r="O42" s="52"/>
      <c r="P42" s="52"/>
      <c r="Q42" s="52"/>
      <c r="R42" s="52"/>
      <c r="S42" s="52"/>
      <c r="T42" s="52"/>
      <c r="U42" s="52"/>
      <c r="V42" s="52"/>
      <c r="W42" s="52"/>
      <c r="X42" s="52"/>
      <c r="Y42" s="52"/>
    </row>
    <row r="43" spans="1:26" ht="35.1" customHeight="1" x14ac:dyDescent="0.4">
      <c r="B43" s="84" t="s">
        <v>68</v>
      </c>
      <c r="C43" s="84"/>
      <c r="D43" s="84"/>
      <c r="E43" s="84"/>
      <c r="F43" s="84"/>
      <c r="G43" s="84"/>
      <c r="H43" s="84"/>
      <c r="I43" s="84"/>
      <c r="J43" s="84"/>
      <c r="K43" s="84"/>
      <c r="L43" s="54"/>
      <c r="M43" s="2"/>
      <c r="N43" s="2"/>
      <c r="O43" s="2"/>
      <c r="P43" s="2"/>
      <c r="Q43" s="2"/>
      <c r="R43" s="2"/>
      <c r="S43" s="2"/>
      <c r="T43" s="2"/>
      <c r="U43" s="2"/>
      <c r="V43" s="2"/>
      <c r="W43" s="2"/>
      <c r="X43" s="2"/>
      <c r="Y43" s="2"/>
      <c r="Z43" s="2"/>
    </row>
    <row r="44" spans="1:26" ht="35.1" customHeight="1" x14ac:dyDescent="0.4">
      <c r="A44" s="32"/>
      <c r="B44" s="84" t="s">
        <v>69</v>
      </c>
      <c r="C44" s="84"/>
      <c r="D44" s="84"/>
      <c r="E44" s="84"/>
      <c r="F44" s="84"/>
      <c r="G44" s="84"/>
      <c r="H44" s="84"/>
      <c r="I44" s="84"/>
      <c r="J44" s="84"/>
      <c r="K44" s="84"/>
      <c r="L44" s="54"/>
      <c r="M44" s="2"/>
      <c r="N44" s="2"/>
      <c r="O44" s="2"/>
      <c r="P44" s="2"/>
      <c r="Q44" s="2"/>
      <c r="R44" s="2"/>
      <c r="S44" s="2"/>
      <c r="T44" s="2"/>
      <c r="U44" s="2"/>
      <c r="V44" s="2"/>
      <c r="W44" s="2"/>
      <c r="X44" s="2"/>
      <c r="Y44" s="2"/>
      <c r="Z44" s="2"/>
    </row>
    <row r="45" spans="1:26" ht="35.1" customHeight="1" x14ac:dyDescent="0.4">
      <c r="A45" s="32"/>
      <c r="B45" s="85" t="s">
        <v>70</v>
      </c>
      <c r="C45" s="85"/>
      <c r="D45" s="85"/>
      <c r="E45" s="85"/>
      <c r="F45" s="85"/>
      <c r="G45" s="85"/>
      <c r="H45" s="85"/>
      <c r="I45" s="85"/>
      <c r="J45" s="85"/>
      <c r="K45" s="85"/>
      <c r="L45" s="54"/>
      <c r="M45" s="2"/>
      <c r="N45" s="2"/>
      <c r="O45" s="2"/>
      <c r="P45" s="2"/>
      <c r="Q45" s="2"/>
      <c r="R45" s="2"/>
      <c r="S45" s="2"/>
      <c r="T45" s="2"/>
      <c r="U45" s="2"/>
      <c r="V45" s="2"/>
      <c r="W45" s="2"/>
      <c r="X45" s="2"/>
      <c r="Y45" s="2"/>
      <c r="Z45" s="2"/>
    </row>
    <row r="46" spans="1:26" ht="18.75" customHeight="1" x14ac:dyDescent="0.4">
      <c r="A46" s="32"/>
      <c r="B46" s="55"/>
      <c r="C46" s="56" t="s">
        <v>71</v>
      </c>
      <c r="D46" s="77" t="s">
        <v>72</v>
      </c>
      <c r="E46" s="78"/>
      <c r="F46" s="79" t="s">
        <v>73</v>
      </c>
      <c r="G46" s="80"/>
      <c r="H46" s="79" t="s">
        <v>74</v>
      </c>
      <c r="I46" s="80"/>
      <c r="J46" s="79" t="s">
        <v>49</v>
      </c>
      <c r="K46" s="80"/>
      <c r="L46" s="32"/>
      <c r="M46" s="2"/>
      <c r="N46" s="2"/>
      <c r="O46" s="2"/>
      <c r="P46" s="2"/>
      <c r="Q46" s="2"/>
      <c r="R46" s="2"/>
      <c r="S46" s="2"/>
      <c r="T46" s="2"/>
      <c r="U46" s="2"/>
      <c r="V46" s="2"/>
      <c r="W46" s="2"/>
      <c r="X46" s="2"/>
      <c r="Y46" s="2"/>
      <c r="Z46" s="2"/>
    </row>
    <row r="47" spans="1:26" ht="80.45" customHeight="1" x14ac:dyDescent="0.4">
      <c r="A47" s="32"/>
      <c r="B47" s="55" t="s">
        <v>75</v>
      </c>
      <c r="C47" s="57"/>
      <c r="D47" s="73"/>
      <c r="E47" s="74"/>
      <c r="F47" s="75"/>
      <c r="G47" s="76"/>
      <c r="H47" s="75"/>
      <c r="I47" s="76"/>
      <c r="J47" s="75"/>
      <c r="K47" s="76"/>
      <c r="L47" s="32"/>
      <c r="M47" s="2"/>
      <c r="N47" s="2"/>
      <c r="O47" s="2"/>
      <c r="P47" s="2"/>
      <c r="Q47" s="2"/>
      <c r="R47" s="2"/>
      <c r="S47" s="2"/>
      <c r="T47" s="2"/>
      <c r="U47" s="2"/>
      <c r="V47" s="2"/>
      <c r="W47" s="2"/>
      <c r="X47" s="2"/>
      <c r="Y47" s="2"/>
      <c r="Z47" s="2"/>
    </row>
    <row r="48" spans="1:26" ht="80.45" customHeight="1" x14ac:dyDescent="0.4">
      <c r="A48" s="32"/>
      <c r="B48" s="55" t="s">
        <v>75</v>
      </c>
      <c r="C48" s="57"/>
      <c r="D48" s="73"/>
      <c r="E48" s="74"/>
      <c r="F48" s="75"/>
      <c r="G48" s="76"/>
      <c r="H48" s="75"/>
      <c r="I48" s="76"/>
      <c r="J48" s="75"/>
      <c r="K48" s="76"/>
      <c r="L48" s="32"/>
      <c r="M48" s="2"/>
      <c r="N48" s="2"/>
      <c r="O48" s="2"/>
      <c r="P48" s="2"/>
      <c r="Q48" s="2"/>
      <c r="R48" s="2"/>
      <c r="S48" s="2"/>
      <c r="T48" s="2"/>
      <c r="U48" s="2"/>
      <c r="V48" s="2"/>
      <c r="W48" s="2"/>
      <c r="X48" s="2"/>
      <c r="Y48" s="2"/>
      <c r="Z48" s="2"/>
    </row>
    <row r="49" spans="1:26" ht="80.45" customHeight="1" x14ac:dyDescent="0.4">
      <c r="A49" s="32"/>
      <c r="B49" s="55" t="s">
        <v>76</v>
      </c>
      <c r="C49" s="57" t="s">
        <v>77</v>
      </c>
      <c r="D49" s="73" t="s">
        <v>78</v>
      </c>
      <c r="E49" s="74"/>
      <c r="F49" s="75" t="s">
        <v>79</v>
      </c>
      <c r="G49" s="76"/>
      <c r="H49" s="75" t="s">
        <v>80</v>
      </c>
      <c r="I49" s="76"/>
      <c r="J49" s="75" t="s">
        <v>81</v>
      </c>
      <c r="K49" s="76"/>
      <c r="L49" s="32"/>
      <c r="M49" s="2"/>
      <c r="N49" s="2"/>
      <c r="O49" s="2"/>
      <c r="P49" s="2"/>
      <c r="Q49" s="2"/>
      <c r="R49" s="2"/>
      <c r="S49" s="2"/>
      <c r="T49" s="2"/>
      <c r="U49" s="2"/>
      <c r="V49" s="2"/>
      <c r="W49" s="2"/>
      <c r="X49" s="2"/>
      <c r="Y49" s="2"/>
      <c r="Z49" s="2"/>
    </row>
    <row r="50" spans="1:26" ht="80.45" customHeight="1" x14ac:dyDescent="0.4">
      <c r="A50" s="32"/>
      <c r="B50" s="55" t="s">
        <v>76</v>
      </c>
      <c r="C50" s="57"/>
      <c r="D50" s="73"/>
      <c r="E50" s="74"/>
      <c r="F50" s="75"/>
      <c r="G50" s="76"/>
      <c r="H50" s="75"/>
      <c r="I50" s="76"/>
      <c r="J50" s="75"/>
      <c r="K50" s="76"/>
      <c r="L50" s="32"/>
      <c r="M50" s="2"/>
      <c r="N50" s="2"/>
      <c r="O50" s="2"/>
      <c r="P50" s="2"/>
      <c r="Q50" s="2"/>
      <c r="R50" s="2"/>
      <c r="S50" s="2"/>
      <c r="T50" s="2"/>
      <c r="U50" s="2"/>
      <c r="V50" s="2"/>
      <c r="W50" s="2"/>
      <c r="X50" s="2"/>
      <c r="Y50" s="2"/>
      <c r="Z50" s="2"/>
    </row>
    <row r="51" spans="1:26" ht="18.75" customHeight="1" x14ac:dyDescent="0.4">
      <c r="A51" s="45" t="s">
        <v>82</v>
      </c>
      <c r="B51" s="68" t="s">
        <v>53</v>
      </c>
      <c r="C51" s="68"/>
      <c r="D51" s="68"/>
      <c r="E51" s="68"/>
      <c r="F51" s="68"/>
      <c r="G51" s="68"/>
      <c r="H51" s="68"/>
      <c r="I51" s="68"/>
      <c r="J51" s="68"/>
      <c r="K51" s="68"/>
      <c r="L51" s="13"/>
      <c r="M51" s="52"/>
      <c r="N51" s="52"/>
      <c r="O51" s="52"/>
      <c r="P51" s="52"/>
      <c r="Q51" s="52"/>
      <c r="R51" s="52"/>
      <c r="S51" s="52"/>
      <c r="T51" s="52"/>
      <c r="U51" s="52"/>
      <c r="V51" s="52"/>
      <c r="W51" s="52"/>
      <c r="X51" s="52"/>
      <c r="Y51" s="52"/>
    </row>
    <row r="52" spans="1:26" ht="17.25" customHeight="1" x14ac:dyDescent="0.4">
      <c r="A52" s="45"/>
      <c r="B52" s="17" t="s">
        <v>83</v>
      </c>
      <c r="C52" s="17"/>
      <c r="D52" s="17"/>
      <c r="E52" s="17"/>
      <c r="F52" s="17"/>
      <c r="G52" s="17"/>
      <c r="H52" s="17"/>
      <c r="I52" s="17"/>
      <c r="J52" s="17"/>
      <c r="K52" s="17"/>
      <c r="L52" s="13"/>
      <c r="M52" s="52"/>
      <c r="N52" s="52"/>
      <c r="O52" s="52"/>
      <c r="P52" s="52"/>
      <c r="Q52" s="52"/>
      <c r="R52" s="52"/>
      <c r="S52" s="52"/>
      <c r="T52" s="52"/>
      <c r="U52" s="52"/>
      <c r="V52" s="52"/>
      <c r="W52" s="52"/>
      <c r="X52" s="52"/>
      <c r="Y52" s="52"/>
    </row>
    <row r="53" spans="1:26" ht="16.899999999999999" customHeight="1" x14ac:dyDescent="0.4">
      <c r="A53" s="13"/>
      <c r="B53" s="69" t="s">
        <v>84</v>
      </c>
      <c r="C53" s="69"/>
      <c r="D53" s="69"/>
      <c r="E53" s="69"/>
      <c r="F53" s="69"/>
      <c r="G53" s="69"/>
      <c r="H53" s="69"/>
      <c r="I53" s="69"/>
      <c r="J53" s="69"/>
      <c r="K53" s="69"/>
      <c r="L53" s="13"/>
      <c r="M53" s="52"/>
      <c r="W53" s="52"/>
      <c r="X53" s="52"/>
      <c r="Y53" s="52"/>
    </row>
    <row r="54" spans="1:26" ht="7.5" customHeight="1" x14ac:dyDescent="0.4">
      <c r="A54" s="13"/>
      <c r="B54" s="32"/>
      <c r="C54" s="32"/>
      <c r="D54" s="13"/>
      <c r="E54" s="13"/>
      <c r="F54" s="13"/>
      <c r="G54" s="13"/>
      <c r="H54" s="13"/>
      <c r="I54" s="13"/>
      <c r="J54" s="13"/>
      <c r="K54" s="13"/>
      <c r="L54" s="13"/>
      <c r="M54" s="52"/>
      <c r="W54" s="52"/>
      <c r="X54" s="52"/>
      <c r="Y54" s="52"/>
    </row>
    <row r="55" spans="1:26" ht="16.899999999999999" customHeight="1" x14ac:dyDescent="0.4">
      <c r="A55" s="13"/>
      <c r="B55" s="70" t="s">
        <v>85</v>
      </c>
      <c r="C55" s="70"/>
      <c r="D55" s="70"/>
      <c r="E55" s="70"/>
      <c r="F55" s="59" t="s">
        <v>28</v>
      </c>
      <c r="G55" s="71">
        <f>F13</f>
        <v>1.5</v>
      </c>
      <c r="H55" s="72"/>
      <c r="I55" s="60" t="s">
        <v>21</v>
      </c>
      <c r="J55" s="71">
        <f>I13</f>
        <v>2</v>
      </c>
      <c r="K55" s="72"/>
      <c r="L55" s="13"/>
      <c r="M55" s="52"/>
      <c r="W55" s="52"/>
      <c r="X55" s="52"/>
      <c r="Y55" s="52"/>
    </row>
    <row r="56" spans="1:26" ht="16.899999999999999" customHeight="1" x14ac:dyDescent="0.4">
      <c r="A56" s="13"/>
      <c r="B56" s="66" t="s">
        <v>86</v>
      </c>
      <c r="C56" s="66"/>
      <c r="D56" s="66"/>
      <c r="E56" s="66"/>
      <c r="F56" s="66"/>
      <c r="G56" s="67" t="str">
        <f>E17</f>
        <v>必須</v>
      </c>
      <c r="H56" s="67"/>
      <c r="I56" s="67"/>
      <c r="J56" s="67"/>
      <c r="K56" s="67"/>
      <c r="L56" s="13"/>
      <c r="M56" s="52"/>
      <c r="W56" s="52"/>
      <c r="X56" s="52"/>
      <c r="Y56" s="52"/>
    </row>
    <row r="57" spans="1:26" ht="16.899999999999999" customHeight="1" x14ac:dyDescent="0.4">
      <c r="A57" s="13"/>
      <c r="B57" s="66" t="s">
        <v>87</v>
      </c>
      <c r="C57" s="66"/>
      <c r="D57" s="66"/>
      <c r="E57" s="66"/>
      <c r="F57" s="66"/>
      <c r="G57" s="67">
        <f>J17</f>
        <v>5</v>
      </c>
      <c r="H57" s="67"/>
      <c r="I57" s="67"/>
      <c r="J57" s="67"/>
      <c r="K57" s="67"/>
      <c r="L57" s="13"/>
    </row>
    <row r="58" spans="1:26" ht="18" customHeight="1" x14ac:dyDescent="0.4">
      <c r="A58" s="13"/>
      <c r="C58" s="3" t="s">
        <v>88</v>
      </c>
      <c r="K58" s="13"/>
      <c r="L58" s="13"/>
    </row>
    <row r="59" spans="1:26" ht="12" customHeight="1" x14ac:dyDescent="0.4">
      <c r="A59" s="13"/>
      <c r="B59" s="13"/>
      <c r="C59" s="13"/>
      <c r="D59" s="13"/>
      <c r="E59" s="13"/>
      <c r="F59" s="13"/>
      <c r="G59" s="13"/>
      <c r="H59" s="13"/>
      <c r="I59" s="13"/>
      <c r="J59" s="13"/>
      <c r="K59" s="13"/>
      <c r="L59" s="13"/>
    </row>
    <row r="60" spans="1:26" ht="18" customHeight="1" x14ac:dyDescent="0.4">
      <c r="A60" s="13"/>
      <c r="B60" s="13"/>
      <c r="C60" s="13"/>
      <c r="D60" s="13"/>
      <c r="E60" s="13"/>
      <c r="F60" s="13"/>
      <c r="G60" s="13"/>
      <c r="H60" s="13"/>
      <c r="I60" s="13"/>
      <c r="J60" s="13"/>
      <c r="K60" s="13"/>
      <c r="L60" s="13"/>
    </row>
    <row r="61" spans="1:26" ht="18" customHeight="1" x14ac:dyDescent="0.4">
      <c r="A61" s="13"/>
      <c r="B61" s="13"/>
      <c r="C61" s="13"/>
      <c r="D61" s="13"/>
      <c r="E61" s="13"/>
      <c r="F61" s="13"/>
      <c r="G61" s="13"/>
      <c r="H61" s="13"/>
      <c r="I61" s="13"/>
      <c r="J61" s="13"/>
      <c r="K61" s="13"/>
      <c r="L61" s="13"/>
    </row>
    <row r="62" spans="1:26" ht="18" customHeight="1" x14ac:dyDescent="0.4">
      <c r="A62" s="13"/>
      <c r="B62" s="13"/>
      <c r="C62" s="13"/>
      <c r="D62" s="13"/>
      <c r="E62" s="13"/>
      <c r="F62" s="13"/>
      <c r="G62" s="13"/>
      <c r="H62" s="13"/>
      <c r="I62" s="13"/>
      <c r="J62" s="13"/>
      <c r="K62" s="13"/>
      <c r="L62" s="13"/>
    </row>
    <row r="63" spans="1:26" s="58" customFormat="1" ht="18" customHeight="1" x14ac:dyDescent="0.4">
      <c r="A63" s="13"/>
      <c r="B63" s="13"/>
      <c r="C63" s="13"/>
      <c r="D63" s="13"/>
      <c r="E63" s="13"/>
      <c r="F63" s="13"/>
      <c r="G63" s="13"/>
      <c r="H63" s="13"/>
      <c r="I63" s="13"/>
      <c r="J63" s="13"/>
      <c r="K63" s="13"/>
      <c r="L63" s="13"/>
      <c r="Z63" s="3"/>
    </row>
    <row r="64" spans="1:26" s="58" customFormat="1" ht="18" customHeight="1" x14ac:dyDescent="0.4">
      <c r="A64" s="13"/>
      <c r="B64" s="13"/>
      <c r="C64" s="13"/>
      <c r="D64" s="13"/>
      <c r="E64" s="13"/>
      <c r="F64" s="13"/>
      <c r="G64" s="13"/>
      <c r="H64" s="13"/>
      <c r="I64" s="13"/>
      <c r="J64" s="13"/>
      <c r="K64" s="13"/>
      <c r="L64" s="13"/>
      <c r="Z64" s="3"/>
    </row>
    <row r="65" spans="1:26" s="58" customFormat="1" ht="18" customHeight="1" x14ac:dyDescent="0.4">
      <c r="A65" s="13"/>
      <c r="B65" s="13"/>
      <c r="C65" s="13"/>
      <c r="D65" s="13"/>
      <c r="E65" s="13"/>
      <c r="F65" s="13"/>
      <c r="G65" s="13"/>
      <c r="H65" s="13"/>
      <c r="I65" s="13"/>
      <c r="J65" s="13"/>
      <c r="K65" s="13"/>
      <c r="L65" s="13"/>
      <c r="Z65" s="3"/>
    </row>
    <row r="66" spans="1:26" s="58" customFormat="1" ht="18" customHeight="1" x14ac:dyDescent="0.4">
      <c r="A66" s="13"/>
      <c r="B66" s="13"/>
      <c r="C66" s="13"/>
      <c r="D66" s="13"/>
      <c r="E66" s="13"/>
      <c r="F66" s="13"/>
      <c r="G66" s="13"/>
      <c r="H66" s="13"/>
      <c r="I66" s="13"/>
      <c r="J66" s="13"/>
      <c r="K66" s="13"/>
      <c r="L66" s="13"/>
      <c r="Z66" s="3"/>
    </row>
    <row r="67" spans="1:26" s="58" customFormat="1" x14ac:dyDescent="0.4">
      <c r="A67" s="13"/>
      <c r="B67" s="13"/>
      <c r="C67" s="13"/>
      <c r="D67" s="13"/>
      <c r="E67" s="13"/>
      <c r="F67" s="13"/>
      <c r="G67" s="13"/>
      <c r="H67" s="13"/>
      <c r="I67" s="13"/>
      <c r="J67" s="13"/>
      <c r="K67" s="13"/>
      <c r="L67" s="13"/>
      <c r="Z67" s="3"/>
    </row>
    <row r="68" spans="1:26" s="58" customFormat="1" x14ac:dyDescent="0.4">
      <c r="A68" s="13"/>
      <c r="B68" s="13"/>
      <c r="C68" s="13"/>
      <c r="D68" s="13"/>
      <c r="E68" s="13"/>
      <c r="F68" s="13"/>
      <c r="G68" s="13"/>
      <c r="H68" s="13"/>
      <c r="I68" s="13"/>
      <c r="J68" s="13"/>
      <c r="K68" s="13"/>
      <c r="L68" s="13"/>
      <c r="Z68" s="3"/>
    </row>
    <row r="69" spans="1:26" s="58" customFormat="1" x14ac:dyDescent="0.4">
      <c r="A69" s="13"/>
      <c r="B69" s="13"/>
      <c r="C69" s="13"/>
      <c r="D69" s="13"/>
      <c r="E69" s="13"/>
      <c r="F69" s="13"/>
      <c r="G69" s="13"/>
      <c r="H69" s="13"/>
      <c r="I69" s="13"/>
      <c r="J69" s="13"/>
      <c r="K69" s="13"/>
      <c r="L69" s="13"/>
      <c r="Z69" s="3"/>
    </row>
    <row r="70" spans="1:26" s="58" customFormat="1" x14ac:dyDescent="0.4">
      <c r="A70" s="13"/>
      <c r="B70" s="13"/>
      <c r="C70" s="13"/>
      <c r="D70" s="13"/>
      <c r="E70" s="13"/>
      <c r="F70" s="13"/>
      <c r="G70" s="13"/>
      <c r="H70" s="13"/>
      <c r="I70" s="13"/>
      <c r="J70" s="13"/>
      <c r="K70" s="13"/>
      <c r="L70" s="13"/>
      <c r="Z70" s="3"/>
    </row>
    <row r="71" spans="1:26" s="58" customFormat="1" x14ac:dyDescent="0.4">
      <c r="A71" s="13"/>
      <c r="B71" s="13"/>
      <c r="C71" s="13"/>
      <c r="D71" s="13"/>
      <c r="E71" s="13"/>
      <c r="F71" s="13"/>
      <c r="G71" s="13"/>
      <c r="H71" s="13"/>
      <c r="I71" s="13"/>
      <c r="J71" s="13"/>
      <c r="K71" s="13"/>
      <c r="L71" s="13"/>
      <c r="Z71" s="3"/>
    </row>
    <row r="72" spans="1:26" s="58" customFormat="1" x14ac:dyDescent="0.4">
      <c r="A72" s="13"/>
      <c r="B72" s="13"/>
      <c r="C72" s="13"/>
      <c r="D72" s="13"/>
      <c r="E72" s="13"/>
      <c r="F72" s="13"/>
      <c r="G72" s="13"/>
      <c r="H72" s="13"/>
      <c r="I72" s="13"/>
      <c r="J72" s="13"/>
      <c r="K72" s="13"/>
      <c r="L72" s="13"/>
      <c r="Z72" s="3"/>
    </row>
    <row r="73" spans="1:26" s="58" customFormat="1" x14ac:dyDescent="0.4">
      <c r="A73" s="13"/>
      <c r="B73" s="13"/>
      <c r="C73" s="13"/>
      <c r="D73" s="13"/>
      <c r="E73" s="13"/>
      <c r="F73" s="13"/>
      <c r="G73" s="13"/>
      <c r="H73" s="13"/>
      <c r="I73" s="13"/>
      <c r="J73" s="13"/>
      <c r="K73" s="13"/>
      <c r="L73" s="13"/>
      <c r="Z73" s="3"/>
    </row>
    <row r="74" spans="1:26" s="58" customFormat="1" x14ac:dyDescent="0.4">
      <c r="A74" s="13"/>
      <c r="B74" s="13"/>
      <c r="C74" s="13"/>
      <c r="D74" s="13"/>
      <c r="E74" s="13"/>
      <c r="F74" s="13"/>
      <c r="G74" s="13"/>
      <c r="H74" s="13"/>
      <c r="I74" s="13"/>
      <c r="J74" s="13"/>
      <c r="K74" s="13"/>
      <c r="L74" s="13"/>
      <c r="Z74" s="3"/>
    </row>
    <row r="75" spans="1:26" s="58" customFormat="1" x14ac:dyDescent="0.4">
      <c r="A75" s="13"/>
      <c r="B75" s="13"/>
      <c r="C75" s="13"/>
      <c r="D75" s="13"/>
      <c r="E75" s="13"/>
      <c r="F75" s="13"/>
      <c r="G75" s="13"/>
      <c r="H75" s="13"/>
      <c r="I75" s="13"/>
      <c r="J75" s="13"/>
      <c r="K75" s="13"/>
      <c r="L75" s="13"/>
      <c r="Z75" s="3"/>
    </row>
    <row r="76" spans="1:26" s="58" customFormat="1" x14ac:dyDescent="0.4">
      <c r="A76" s="13"/>
      <c r="B76" s="13"/>
      <c r="C76" s="13"/>
      <c r="D76" s="13"/>
      <c r="E76" s="13"/>
      <c r="F76" s="13"/>
      <c r="G76" s="13"/>
      <c r="H76" s="13"/>
      <c r="I76" s="13"/>
      <c r="J76" s="13"/>
      <c r="K76" s="13"/>
      <c r="L76" s="13"/>
      <c r="Z76" s="3"/>
    </row>
    <row r="77" spans="1:26" s="58" customFormat="1" x14ac:dyDescent="0.4">
      <c r="A77" s="13"/>
      <c r="B77" s="13"/>
      <c r="C77" s="13"/>
      <c r="D77" s="13"/>
      <c r="E77" s="13"/>
      <c r="F77" s="13"/>
      <c r="G77" s="13"/>
      <c r="H77" s="13"/>
      <c r="I77" s="13"/>
      <c r="J77" s="13"/>
      <c r="K77" s="13"/>
      <c r="L77" s="13"/>
      <c r="Z77" s="3"/>
    </row>
    <row r="78" spans="1:26" s="58" customFormat="1" x14ac:dyDescent="0.4">
      <c r="A78" s="13"/>
      <c r="B78" s="13"/>
      <c r="C78" s="13"/>
      <c r="D78" s="13"/>
      <c r="E78" s="13"/>
      <c r="F78" s="13"/>
      <c r="G78" s="13"/>
      <c r="H78" s="13"/>
      <c r="I78" s="13"/>
      <c r="J78" s="13"/>
      <c r="K78" s="13"/>
      <c r="L78" s="13"/>
      <c r="Z78" s="3"/>
    </row>
    <row r="79" spans="1:26" x14ac:dyDescent="0.4">
      <c r="A79" s="13"/>
      <c r="B79" s="13"/>
      <c r="C79" s="13"/>
      <c r="D79" s="13"/>
      <c r="E79" s="13"/>
      <c r="F79" s="13"/>
      <c r="G79" s="13"/>
      <c r="H79" s="13"/>
      <c r="I79" s="13"/>
      <c r="J79" s="13"/>
      <c r="K79" s="13"/>
      <c r="L79" s="13"/>
    </row>
    <row r="80" spans="1:26" ht="15" customHeight="1" x14ac:dyDescent="0.4">
      <c r="A80" s="13"/>
      <c r="B80" s="13"/>
      <c r="C80" s="13"/>
      <c r="D80" s="13"/>
      <c r="E80" s="13"/>
      <c r="F80" s="13"/>
      <c r="G80" s="13"/>
      <c r="H80" s="13"/>
      <c r="I80" s="13"/>
      <c r="J80" s="13"/>
      <c r="K80" s="13"/>
      <c r="L80" s="13"/>
    </row>
    <row r="81" spans="1:26" ht="15" customHeight="1" x14ac:dyDescent="0.4">
      <c r="A81" s="13"/>
      <c r="B81" s="13"/>
      <c r="C81" s="13"/>
      <c r="D81" s="13"/>
      <c r="E81" s="13"/>
      <c r="F81" s="13"/>
      <c r="G81" s="13"/>
      <c r="H81" s="13"/>
      <c r="I81" s="13"/>
      <c r="J81" s="13"/>
      <c r="K81" s="13"/>
      <c r="L81" s="13"/>
    </row>
    <row r="82" spans="1:26" x14ac:dyDescent="0.4">
      <c r="A82" s="13"/>
      <c r="B82" s="13"/>
      <c r="C82" s="13"/>
      <c r="D82" s="13"/>
      <c r="E82" s="13"/>
      <c r="F82" s="13"/>
      <c r="G82" s="13"/>
      <c r="H82" s="13"/>
      <c r="I82" s="13"/>
      <c r="J82" s="13"/>
      <c r="K82" s="13"/>
      <c r="L82" s="13"/>
    </row>
    <row r="83" spans="1:26" x14ac:dyDescent="0.4">
      <c r="A83" s="13"/>
      <c r="B83" s="13"/>
      <c r="C83" s="13"/>
      <c r="D83" s="13"/>
      <c r="E83" s="13"/>
      <c r="F83" s="13"/>
      <c r="G83" s="13"/>
      <c r="H83" s="13"/>
      <c r="I83" s="13"/>
      <c r="J83" s="13"/>
      <c r="K83" s="13"/>
      <c r="L83" s="13"/>
    </row>
    <row r="84" spans="1:26" x14ac:dyDescent="0.4">
      <c r="A84" s="13"/>
      <c r="B84" s="13"/>
      <c r="C84" s="13"/>
      <c r="D84" s="13"/>
      <c r="E84" s="13"/>
      <c r="F84" s="13"/>
      <c r="G84" s="13"/>
      <c r="H84" s="13"/>
      <c r="I84" s="13"/>
      <c r="J84" s="13"/>
      <c r="K84" s="13"/>
      <c r="L84" s="13"/>
    </row>
    <row r="85" spans="1:26" x14ac:dyDescent="0.4">
      <c r="A85" s="13"/>
      <c r="B85" s="13"/>
      <c r="C85" s="13"/>
      <c r="D85" s="13"/>
      <c r="E85" s="13"/>
      <c r="F85" s="13"/>
      <c r="G85" s="13"/>
      <c r="H85" s="13"/>
      <c r="I85" s="13"/>
      <c r="J85" s="13"/>
      <c r="K85" s="13"/>
      <c r="L85" s="13"/>
    </row>
    <row r="86" spans="1:26" x14ac:dyDescent="0.4">
      <c r="A86" s="13"/>
      <c r="B86" s="13"/>
      <c r="C86" s="13"/>
      <c r="D86" s="13"/>
      <c r="E86" s="13"/>
      <c r="F86" s="13"/>
      <c r="G86" s="13"/>
      <c r="H86" s="13"/>
      <c r="I86" s="13"/>
      <c r="J86" s="13"/>
      <c r="K86" s="13"/>
      <c r="L86" s="13"/>
    </row>
    <row r="87" spans="1:26" x14ac:dyDescent="0.4">
      <c r="A87" s="13"/>
      <c r="B87" s="13"/>
      <c r="C87" s="13"/>
      <c r="D87" s="13"/>
      <c r="E87" s="13"/>
      <c r="F87" s="13"/>
      <c r="G87" s="13"/>
      <c r="H87" s="13"/>
      <c r="I87" s="13"/>
      <c r="J87" s="13"/>
      <c r="K87" s="13"/>
      <c r="L87" s="13"/>
      <c r="Z87" s="13"/>
    </row>
    <row r="88" spans="1:26" x14ac:dyDescent="0.4">
      <c r="A88" s="13"/>
      <c r="B88" s="13"/>
      <c r="C88" s="13"/>
      <c r="D88" s="13"/>
      <c r="E88" s="13"/>
      <c r="F88" s="13"/>
      <c r="G88" s="13"/>
      <c r="H88" s="13"/>
      <c r="I88" s="13"/>
      <c r="J88" s="13"/>
      <c r="K88" s="13"/>
      <c r="L88" s="13"/>
      <c r="Z88" s="13"/>
    </row>
    <row r="89" spans="1:26" x14ac:dyDescent="0.4">
      <c r="A89" s="13"/>
      <c r="B89" s="13"/>
      <c r="C89" s="13"/>
      <c r="D89" s="13"/>
      <c r="E89" s="13"/>
      <c r="F89" s="13"/>
      <c r="G89" s="13"/>
      <c r="H89" s="13"/>
      <c r="I89" s="13"/>
      <c r="J89" s="13"/>
      <c r="K89" s="13"/>
      <c r="L89" s="13"/>
    </row>
    <row r="90" spans="1:26" x14ac:dyDescent="0.4">
      <c r="A90" s="13"/>
      <c r="B90" s="13"/>
      <c r="C90" s="13"/>
      <c r="D90" s="13"/>
      <c r="E90" s="13"/>
      <c r="F90" s="13"/>
      <c r="G90" s="13"/>
      <c r="H90" s="13"/>
      <c r="I90" s="13"/>
      <c r="J90" s="13"/>
      <c r="K90" s="13"/>
      <c r="L90" s="13"/>
      <c r="Z90" s="13"/>
    </row>
    <row r="91" spans="1:26" x14ac:dyDescent="0.4">
      <c r="A91" s="13"/>
      <c r="B91" s="13"/>
      <c r="C91" s="13"/>
      <c r="D91" s="13"/>
      <c r="E91" s="13"/>
      <c r="F91" s="13"/>
      <c r="G91" s="13"/>
      <c r="H91" s="13"/>
      <c r="I91" s="13"/>
      <c r="J91" s="13"/>
      <c r="K91" s="13"/>
      <c r="L91" s="13"/>
      <c r="Z91" s="13"/>
    </row>
    <row r="92" spans="1:26" x14ac:dyDescent="0.4">
      <c r="A92" s="13"/>
      <c r="B92" s="13"/>
      <c r="C92" s="13"/>
      <c r="D92" s="13"/>
      <c r="E92" s="13"/>
      <c r="F92" s="13"/>
      <c r="G92" s="13"/>
      <c r="H92" s="13"/>
      <c r="I92" s="13"/>
      <c r="J92" s="13"/>
      <c r="K92" s="13"/>
      <c r="L92" s="13"/>
      <c r="Z92" s="13"/>
    </row>
    <row r="93" spans="1:26" x14ac:dyDescent="0.4">
      <c r="A93" s="13"/>
      <c r="B93" s="13"/>
      <c r="C93" s="13"/>
      <c r="D93" s="13"/>
      <c r="E93" s="13"/>
      <c r="F93" s="13"/>
      <c r="G93" s="13"/>
      <c r="H93" s="13"/>
      <c r="I93" s="13"/>
      <c r="J93" s="13"/>
      <c r="K93" s="13"/>
      <c r="L93" s="13"/>
      <c r="Z93" s="13"/>
    </row>
    <row r="94" spans="1:26" x14ac:dyDescent="0.4">
      <c r="A94" s="13"/>
      <c r="B94" s="13"/>
      <c r="C94" s="13"/>
      <c r="D94" s="13"/>
      <c r="E94" s="13"/>
      <c r="F94" s="13"/>
      <c r="G94" s="13"/>
      <c r="H94" s="13"/>
      <c r="I94" s="13"/>
      <c r="J94" s="13"/>
      <c r="K94" s="13"/>
      <c r="L94" s="13"/>
      <c r="Z94" s="13"/>
    </row>
    <row r="95" spans="1:26" ht="16.5" customHeight="1" x14ac:dyDescent="0.4">
      <c r="A95" s="13"/>
      <c r="B95" s="13"/>
      <c r="C95" s="13"/>
      <c r="D95" s="13"/>
      <c r="E95" s="13"/>
      <c r="F95" s="13"/>
      <c r="G95" s="13"/>
      <c r="H95" s="13"/>
      <c r="I95" s="13"/>
      <c r="J95" s="13"/>
      <c r="K95" s="13"/>
      <c r="L95" s="13"/>
    </row>
    <row r="96" spans="1:26" x14ac:dyDescent="0.4">
      <c r="A96" s="13"/>
      <c r="B96" s="13"/>
      <c r="C96" s="13"/>
      <c r="D96" s="13"/>
      <c r="E96" s="13"/>
      <c r="F96" s="13"/>
      <c r="G96" s="13"/>
      <c r="H96" s="13"/>
      <c r="I96" s="13"/>
      <c r="J96" s="13"/>
      <c r="K96" s="13"/>
      <c r="L96" s="13"/>
    </row>
    <row r="97" spans="1:26" ht="18" customHeight="1" x14ac:dyDescent="0.4">
      <c r="A97" s="13"/>
      <c r="B97" s="13"/>
      <c r="C97" s="13"/>
      <c r="D97" s="13"/>
      <c r="E97" s="13"/>
      <c r="F97" s="13"/>
      <c r="G97" s="13"/>
      <c r="H97" s="13"/>
      <c r="I97" s="13"/>
      <c r="J97" s="13"/>
      <c r="K97" s="13"/>
      <c r="L97" s="13"/>
    </row>
    <row r="98" spans="1:26" x14ac:dyDescent="0.4">
      <c r="A98" s="13"/>
      <c r="B98" s="13"/>
      <c r="C98" s="13"/>
      <c r="D98" s="13"/>
      <c r="E98" s="13"/>
      <c r="F98" s="13"/>
      <c r="G98" s="13"/>
      <c r="H98" s="13"/>
      <c r="I98" s="13"/>
      <c r="J98" s="13"/>
      <c r="K98" s="13"/>
      <c r="L98" s="13"/>
    </row>
    <row r="99" spans="1:26" x14ac:dyDescent="0.4">
      <c r="A99" s="13"/>
      <c r="B99" s="13"/>
      <c r="C99" s="13"/>
      <c r="D99" s="13"/>
      <c r="E99" s="13"/>
      <c r="F99" s="13"/>
      <c r="G99" s="13"/>
      <c r="H99" s="13"/>
      <c r="I99" s="13"/>
      <c r="J99" s="13"/>
      <c r="K99" s="13"/>
      <c r="L99" s="13"/>
    </row>
    <row r="100" spans="1:26" ht="13.15" customHeight="1" x14ac:dyDescent="0.4">
      <c r="B100" s="13"/>
      <c r="C100" s="13"/>
      <c r="D100" s="13"/>
      <c r="E100" s="13"/>
      <c r="F100" s="13"/>
      <c r="G100" s="13"/>
      <c r="H100" s="13"/>
      <c r="I100" s="13"/>
      <c r="J100" s="13"/>
      <c r="K100" s="13"/>
    </row>
    <row r="101" spans="1:26" ht="13.5" customHeight="1" x14ac:dyDescent="0.4"/>
    <row r="102" spans="1:26" ht="13.15" customHeight="1" x14ac:dyDescent="0.4"/>
    <row r="103" spans="1:26" ht="16.899999999999999" customHeight="1" x14ac:dyDescent="0.4">
      <c r="A103" s="13"/>
      <c r="L103" s="13"/>
    </row>
    <row r="104" spans="1:26" ht="16.899999999999999" customHeight="1" x14ac:dyDescent="0.4">
      <c r="B104" s="13"/>
      <c r="C104" s="13"/>
      <c r="D104" s="13"/>
      <c r="E104" s="13"/>
      <c r="F104" s="13"/>
      <c r="G104" s="13"/>
      <c r="H104" s="13"/>
      <c r="I104" s="13"/>
      <c r="J104" s="13"/>
      <c r="K104" s="13"/>
    </row>
    <row r="105" spans="1:26" ht="16.899999999999999" customHeight="1" x14ac:dyDescent="0.4">
      <c r="B105" s="13"/>
      <c r="C105" s="13"/>
      <c r="D105" s="13"/>
    </row>
    <row r="106" spans="1:26" ht="13.15" customHeight="1" x14ac:dyDescent="0.4">
      <c r="A106" s="13"/>
      <c r="B106" s="13"/>
      <c r="C106" s="13"/>
      <c r="D106" s="13"/>
      <c r="L106" s="13"/>
    </row>
    <row r="107" spans="1:26" ht="13.15" customHeight="1" x14ac:dyDescent="0.4">
      <c r="A107" s="13"/>
      <c r="B107" s="13"/>
      <c r="C107" s="13"/>
      <c r="L107" s="13"/>
    </row>
    <row r="108" spans="1:26" x14ac:dyDescent="0.4">
      <c r="A108" s="13"/>
      <c r="B108" s="13"/>
      <c r="L108" s="13"/>
    </row>
    <row r="109" spans="1:26" s="58" customFormat="1" ht="16.899999999999999" customHeight="1" x14ac:dyDescent="0.4">
      <c r="A109" s="13"/>
      <c r="B109" s="13"/>
      <c r="C109" s="3"/>
      <c r="D109" s="3"/>
      <c r="E109" s="3"/>
      <c r="F109" s="3"/>
      <c r="G109" s="3"/>
      <c r="H109" s="3"/>
      <c r="I109" s="3"/>
      <c r="J109" s="3"/>
      <c r="K109" s="3"/>
      <c r="L109" s="13"/>
      <c r="Z109" s="3"/>
    </row>
    <row r="110" spans="1:26" s="58" customFormat="1" x14ac:dyDescent="0.4">
      <c r="A110" s="3"/>
      <c r="B110" s="13"/>
      <c r="C110" s="3"/>
      <c r="D110" s="3"/>
      <c r="E110" s="3"/>
      <c r="F110" s="3"/>
      <c r="G110" s="3"/>
      <c r="H110" s="3"/>
      <c r="I110" s="3"/>
      <c r="J110" s="3"/>
      <c r="K110" s="3"/>
      <c r="L110" s="3"/>
      <c r="Z110" s="3"/>
    </row>
    <row r="111" spans="1:26" s="58" customFormat="1" x14ac:dyDescent="0.4">
      <c r="A111" s="32"/>
      <c r="B111" s="3"/>
      <c r="C111" s="3"/>
      <c r="D111" s="3"/>
      <c r="E111" s="3"/>
      <c r="F111" s="3"/>
      <c r="G111" s="3"/>
      <c r="H111" s="3"/>
      <c r="I111" s="3"/>
      <c r="J111" s="3"/>
      <c r="K111" s="3"/>
      <c r="L111" s="13"/>
      <c r="Z111" s="3"/>
    </row>
    <row r="112" spans="1:26" s="58" customFormat="1" x14ac:dyDescent="0.4">
      <c r="A112" s="32"/>
      <c r="B112" s="13"/>
      <c r="C112" s="13"/>
      <c r="D112" s="13"/>
      <c r="E112" s="13"/>
      <c r="F112" s="13"/>
      <c r="G112" s="13"/>
      <c r="H112" s="13"/>
      <c r="I112" s="13"/>
      <c r="J112" s="13"/>
      <c r="K112" s="13"/>
      <c r="L112" s="13"/>
      <c r="Z112" s="3"/>
    </row>
    <row r="113" spans="1:26" s="58" customFormat="1" ht="19.5" customHeight="1" x14ac:dyDescent="0.4">
      <c r="A113" s="32"/>
      <c r="B113" s="13"/>
      <c r="C113" s="13"/>
      <c r="D113" s="13"/>
      <c r="E113" s="13"/>
      <c r="F113" s="13"/>
      <c r="G113" s="13"/>
      <c r="H113" s="13"/>
      <c r="I113" s="13"/>
      <c r="J113" s="13"/>
      <c r="K113" s="13"/>
      <c r="L113" s="13"/>
      <c r="Z113" s="3"/>
    </row>
    <row r="114" spans="1:26" s="58" customFormat="1" x14ac:dyDescent="0.4">
      <c r="A114" s="32"/>
      <c r="B114" s="13"/>
      <c r="C114" s="13"/>
      <c r="D114" s="13"/>
      <c r="E114" s="13"/>
      <c r="F114" s="13"/>
      <c r="G114" s="13"/>
      <c r="H114" s="13"/>
      <c r="I114" s="13"/>
      <c r="J114" s="13"/>
      <c r="K114" s="13"/>
      <c r="L114" s="13"/>
      <c r="Z114" s="3"/>
    </row>
    <row r="115" spans="1:26" s="58" customFormat="1" x14ac:dyDescent="0.4">
      <c r="A115" s="32"/>
      <c r="B115" s="13"/>
      <c r="C115" s="13"/>
      <c r="D115" s="13"/>
      <c r="E115" s="13"/>
      <c r="F115" s="13"/>
      <c r="G115" s="13"/>
      <c r="H115" s="13"/>
      <c r="I115" s="13"/>
      <c r="J115" s="13"/>
      <c r="K115" s="13"/>
      <c r="L115" s="13"/>
      <c r="Z115" s="3"/>
    </row>
    <row r="116" spans="1:26" s="58" customFormat="1" x14ac:dyDescent="0.4">
      <c r="A116" s="32"/>
      <c r="B116" s="13"/>
      <c r="C116" s="13"/>
      <c r="D116" s="13"/>
      <c r="E116" s="13"/>
      <c r="F116" s="13"/>
      <c r="G116" s="13"/>
      <c r="H116" s="13"/>
      <c r="I116" s="13"/>
      <c r="J116" s="13"/>
      <c r="K116" s="13"/>
      <c r="L116" s="13"/>
      <c r="Z116" s="3"/>
    </row>
    <row r="117" spans="1:26" s="58" customFormat="1" ht="21.75" customHeight="1" x14ac:dyDescent="0.4">
      <c r="A117" s="13"/>
      <c r="B117" s="13"/>
      <c r="C117" s="13"/>
      <c r="D117" s="13"/>
      <c r="E117" s="13"/>
      <c r="F117" s="13"/>
      <c r="G117" s="13"/>
      <c r="H117" s="13"/>
      <c r="I117" s="13"/>
      <c r="J117" s="13"/>
      <c r="K117" s="13"/>
      <c r="L117" s="13"/>
      <c r="Z117" s="3"/>
    </row>
    <row r="118" spans="1:26" s="58" customFormat="1" x14ac:dyDescent="0.4">
      <c r="A118" s="13"/>
      <c r="B118" s="13"/>
      <c r="C118" s="13"/>
      <c r="D118" s="13"/>
      <c r="E118" s="13"/>
      <c r="F118" s="13"/>
      <c r="G118" s="13"/>
      <c r="H118" s="13"/>
      <c r="I118" s="13"/>
      <c r="J118" s="13"/>
      <c r="K118" s="13"/>
      <c r="L118" s="13"/>
      <c r="Z118" s="3"/>
    </row>
    <row r="119" spans="1:26" s="58" customFormat="1" x14ac:dyDescent="0.4">
      <c r="A119" s="13"/>
      <c r="B119" s="13"/>
      <c r="C119" s="13"/>
      <c r="D119" s="13"/>
      <c r="E119" s="13"/>
      <c r="F119" s="13"/>
      <c r="G119" s="13"/>
      <c r="H119" s="13"/>
      <c r="I119" s="13"/>
      <c r="J119" s="13"/>
      <c r="K119" s="13"/>
      <c r="L119" s="13"/>
      <c r="Z119" s="3"/>
    </row>
    <row r="120" spans="1:26" s="58" customFormat="1" x14ac:dyDescent="0.4">
      <c r="A120" s="13"/>
      <c r="B120" s="13"/>
      <c r="C120" s="13"/>
      <c r="D120" s="13"/>
      <c r="E120" s="13"/>
      <c r="F120" s="13"/>
      <c r="G120" s="13"/>
      <c r="H120" s="13"/>
      <c r="I120" s="13"/>
      <c r="J120" s="13"/>
      <c r="K120" s="13"/>
      <c r="L120" s="13"/>
      <c r="Z120" s="3"/>
    </row>
    <row r="121" spans="1:26" s="58" customFormat="1" x14ac:dyDescent="0.4">
      <c r="A121" s="13"/>
      <c r="B121" s="13"/>
      <c r="C121" s="13"/>
      <c r="D121" s="13"/>
      <c r="E121" s="13"/>
      <c r="F121" s="13"/>
      <c r="G121" s="13"/>
      <c r="H121" s="13"/>
      <c r="I121" s="13"/>
      <c r="J121" s="13"/>
      <c r="K121" s="13"/>
      <c r="L121" s="13"/>
      <c r="Z121" s="3"/>
    </row>
    <row r="122" spans="1:26" s="58" customFormat="1" x14ac:dyDescent="0.4">
      <c r="A122" s="13"/>
      <c r="B122" s="13"/>
      <c r="C122" s="13"/>
      <c r="D122" s="13"/>
      <c r="E122" s="13"/>
      <c r="F122" s="13"/>
      <c r="G122" s="13"/>
      <c r="H122" s="13"/>
      <c r="I122" s="13"/>
      <c r="J122" s="13"/>
      <c r="K122" s="13"/>
      <c r="L122" s="13"/>
      <c r="Z122" s="3"/>
    </row>
    <row r="123" spans="1:26" s="58" customFormat="1" x14ac:dyDescent="0.4">
      <c r="A123" s="13"/>
      <c r="B123" s="13"/>
      <c r="C123" s="13"/>
      <c r="D123" s="13"/>
      <c r="E123" s="13"/>
      <c r="F123" s="13"/>
      <c r="G123" s="13"/>
      <c r="H123" s="13"/>
      <c r="I123" s="13"/>
      <c r="J123" s="13"/>
      <c r="K123" s="13"/>
      <c r="L123" s="13"/>
      <c r="Z123" s="3"/>
    </row>
    <row r="124" spans="1:26" s="58" customFormat="1" x14ac:dyDescent="0.4">
      <c r="A124" s="13"/>
      <c r="B124" s="13"/>
      <c r="C124" s="13"/>
      <c r="D124" s="13"/>
      <c r="E124" s="13"/>
      <c r="F124" s="13"/>
      <c r="G124" s="13"/>
      <c r="H124" s="13"/>
      <c r="I124" s="13"/>
      <c r="J124" s="13"/>
      <c r="K124" s="13"/>
      <c r="L124" s="13"/>
      <c r="Z124" s="3"/>
    </row>
    <row r="125" spans="1:26" s="58" customFormat="1" x14ac:dyDescent="0.4">
      <c r="A125" s="13"/>
      <c r="B125" s="13"/>
      <c r="C125" s="13"/>
      <c r="D125" s="13"/>
      <c r="E125" s="13"/>
      <c r="F125" s="13"/>
      <c r="G125" s="13"/>
      <c r="H125" s="13"/>
      <c r="I125" s="13"/>
      <c r="J125" s="13"/>
      <c r="K125" s="13"/>
      <c r="L125" s="13"/>
      <c r="Z125" s="3"/>
    </row>
    <row r="126" spans="1:26" s="58" customFormat="1" x14ac:dyDescent="0.4">
      <c r="A126" s="13"/>
      <c r="B126" s="13"/>
      <c r="C126" s="13"/>
      <c r="D126" s="13"/>
      <c r="E126" s="13"/>
      <c r="F126" s="13"/>
      <c r="G126" s="13"/>
      <c r="H126" s="13"/>
      <c r="I126" s="13"/>
      <c r="J126" s="13"/>
      <c r="K126" s="13"/>
      <c r="L126" s="13"/>
      <c r="Z126" s="3"/>
    </row>
    <row r="127" spans="1:26" s="58" customFormat="1" x14ac:dyDescent="0.4">
      <c r="A127" s="13"/>
      <c r="B127" s="13"/>
      <c r="C127" s="13"/>
      <c r="D127" s="13"/>
      <c r="E127" s="13"/>
      <c r="F127" s="13"/>
      <c r="G127" s="13"/>
      <c r="H127" s="13"/>
      <c r="I127" s="13"/>
      <c r="J127" s="13"/>
      <c r="K127" s="13"/>
      <c r="L127" s="13"/>
      <c r="Z127" s="3"/>
    </row>
    <row r="128" spans="1:26" s="58" customFormat="1" x14ac:dyDescent="0.4">
      <c r="A128" s="13"/>
      <c r="B128" s="13"/>
      <c r="C128" s="13"/>
      <c r="D128" s="13"/>
      <c r="E128" s="13"/>
      <c r="F128" s="13"/>
      <c r="G128" s="13"/>
      <c r="H128" s="13"/>
      <c r="I128" s="13"/>
      <c r="J128" s="13"/>
      <c r="K128" s="13"/>
      <c r="L128" s="13"/>
      <c r="Z128" s="3"/>
    </row>
    <row r="129" spans="1:26" s="58" customFormat="1" x14ac:dyDescent="0.4">
      <c r="A129" s="13"/>
      <c r="B129" s="13"/>
      <c r="C129" s="13"/>
      <c r="D129" s="13"/>
      <c r="E129" s="13"/>
      <c r="F129" s="13"/>
      <c r="G129" s="13"/>
      <c r="H129" s="13"/>
      <c r="I129" s="13"/>
      <c r="J129" s="13"/>
      <c r="K129" s="13"/>
      <c r="L129" s="13"/>
      <c r="Z129" s="3"/>
    </row>
    <row r="130" spans="1:26" s="58" customFormat="1" x14ac:dyDescent="0.4">
      <c r="A130" s="13"/>
      <c r="B130" s="13"/>
      <c r="C130" s="13"/>
      <c r="D130" s="13"/>
      <c r="E130" s="13"/>
      <c r="F130" s="13"/>
      <c r="G130" s="13"/>
      <c r="H130" s="13"/>
      <c r="I130" s="13"/>
      <c r="J130" s="13"/>
      <c r="K130" s="13"/>
      <c r="L130" s="13"/>
      <c r="Z130" s="3"/>
    </row>
    <row r="131" spans="1:26" s="58" customFormat="1" x14ac:dyDescent="0.4">
      <c r="A131" s="13"/>
      <c r="B131" s="13"/>
      <c r="C131" s="13"/>
      <c r="D131" s="13"/>
      <c r="E131" s="13"/>
      <c r="F131" s="13"/>
      <c r="G131" s="13"/>
      <c r="H131" s="13"/>
      <c r="I131" s="13"/>
      <c r="J131" s="13"/>
      <c r="K131" s="13"/>
      <c r="L131" s="13"/>
      <c r="Z131" s="3"/>
    </row>
    <row r="132" spans="1:26" s="58" customFormat="1" x14ac:dyDescent="0.4">
      <c r="A132" s="13"/>
      <c r="B132" s="13"/>
      <c r="C132" s="13"/>
      <c r="D132" s="13"/>
      <c r="E132" s="13"/>
      <c r="F132" s="13"/>
      <c r="G132" s="13"/>
      <c r="H132" s="13"/>
      <c r="I132" s="13"/>
      <c r="J132" s="13"/>
      <c r="K132" s="13"/>
      <c r="L132" s="13"/>
      <c r="Z132" s="3"/>
    </row>
    <row r="133" spans="1:26" s="58" customFormat="1" x14ac:dyDescent="0.4">
      <c r="A133" s="13"/>
      <c r="B133" s="13"/>
      <c r="C133" s="13"/>
      <c r="D133" s="13"/>
      <c r="E133" s="13"/>
      <c r="F133" s="13"/>
      <c r="G133" s="13"/>
      <c r="H133" s="13"/>
      <c r="I133" s="13"/>
      <c r="J133" s="13"/>
      <c r="K133" s="13"/>
      <c r="L133" s="13"/>
      <c r="Z133" s="3"/>
    </row>
    <row r="134" spans="1:26" s="58" customFormat="1" x14ac:dyDescent="0.4">
      <c r="A134" s="13"/>
      <c r="B134" s="13"/>
      <c r="C134" s="13"/>
      <c r="D134" s="13"/>
      <c r="E134" s="13"/>
      <c r="F134" s="13"/>
      <c r="G134" s="13"/>
      <c r="H134" s="13"/>
      <c r="I134" s="13"/>
      <c r="J134" s="13"/>
      <c r="K134" s="13"/>
      <c r="L134" s="13"/>
      <c r="Z134" s="3"/>
    </row>
    <row r="135" spans="1:26" s="58" customFormat="1" x14ac:dyDescent="0.4">
      <c r="A135" s="13"/>
      <c r="B135" s="13"/>
      <c r="C135" s="13"/>
      <c r="D135" s="13"/>
      <c r="E135" s="13"/>
      <c r="F135" s="13"/>
      <c r="G135" s="13"/>
      <c r="H135" s="13"/>
      <c r="I135" s="13"/>
      <c r="J135" s="13"/>
      <c r="K135" s="13"/>
      <c r="L135" s="13"/>
      <c r="Z135" s="3"/>
    </row>
    <row r="136" spans="1:26" s="58" customFormat="1" x14ac:dyDescent="0.4">
      <c r="A136" s="13"/>
      <c r="B136" s="13"/>
      <c r="C136" s="13"/>
      <c r="D136" s="13"/>
      <c r="E136" s="13"/>
      <c r="F136" s="13"/>
      <c r="G136" s="13"/>
      <c r="H136" s="13"/>
      <c r="I136" s="13"/>
      <c r="J136" s="13"/>
      <c r="K136" s="13"/>
      <c r="L136" s="13"/>
      <c r="Z136" s="3"/>
    </row>
    <row r="137" spans="1:26" s="58" customFormat="1" x14ac:dyDescent="0.4">
      <c r="A137" s="13"/>
      <c r="B137" s="13"/>
      <c r="C137" s="13"/>
      <c r="D137" s="13"/>
      <c r="E137" s="13"/>
      <c r="F137" s="13"/>
      <c r="G137" s="13"/>
      <c r="H137" s="13"/>
      <c r="I137" s="13"/>
      <c r="J137" s="13"/>
      <c r="K137" s="13"/>
      <c r="L137" s="13"/>
      <c r="Z137" s="3"/>
    </row>
    <row r="138" spans="1:26" s="58" customFormat="1" x14ac:dyDescent="0.4">
      <c r="A138" s="13"/>
      <c r="B138" s="13"/>
      <c r="C138" s="13"/>
      <c r="D138" s="13"/>
      <c r="E138" s="13"/>
      <c r="F138" s="13"/>
      <c r="G138" s="13"/>
      <c r="H138" s="13"/>
      <c r="I138" s="13"/>
      <c r="J138" s="13"/>
      <c r="K138" s="13"/>
      <c r="L138" s="13"/>
      <c r="Z138" s="3"/>
    </row>
    <row r="139" spans="1:26" s="58" customFormat="1" x14ac:dyDescent="0.4">
      <c r="A139" s="13"/>
      <c r="B139" s="13"/>
      <c r="C139" s="13"/>
      <c r="D139" s="13"/>
      <c r="E139" s="13"/>
      <c r="F139" s="13"/>
      <c r="G139" s="13"/>
      <c r="H139" s="13"/>
      <c r="I139" s="13"/>
      <c r="J139" s="13"/>
      <c r="K139" s="13"/>
      <c r="L139" s="13"/>
      <c r="Z139" s="3"/>
    </row>
    <row r="140" spans="1:26" s="58" customFormat="1" x14ac:dyDescent="0.4">
      <c r="A140" s="13"/>
      <c r="B140" s="13"/>
      <c r="C140" s="13"/>
      <c r="D140" s="13"/>
      <c r="E140" s="13"/>
      <c r="F140" s="13"/>
      <c r="G140" s="13"/>
      <c r="H140" s="13"/>
      <c r="I140" s="13"/>
      <c r="J140" s="13"/>
      <c r="K140" s="13"/>
      <c r="L140" s="13"/>
      <c r="Z140" s="3"/>
    </row>
    <row r="141" spans="1:26" s="58" customFormat="1" x14ac:dyDescent="0.4">
      <c r="A141" s="13"/>
      <c r="B141" s="13"/>
      <c r="C141" s="13"/>
      <c r="D141" s="13"/>
      <c r="E141" s="13"/>
      <c r="F141" s="13"/>
      <c r="G141" s="13"/>
      <c r="H141" s="13"/>
      <c r="I141" s="13"/>
      <c r="J141" s="13"/>
      <c r="K141" s="13"/>
      <c r="L141" s="13"/>
      <c r="Z141" s="3"/>
    </row>
    <row r="142" spans="1:26" s="58" customFormat="1" x14ac:dyDescent="0.4">
      <c r="A142" s="13"/>
      <c r="B142" s="13"/>
      <c r="C142" s="13"/>
      <c r="D142" s="13"/>
      <c r="E142" s="13"/>
      <c r="F142" s="13"/>
      <c r="G142" s="13"/>
      <c r="H142" s="13"/>
      <c r="I142" s="13"/>
      <c r="J142" s="13"/>
      <c r="K142" s="13"/>
      <c r="L142" s="13"/>
      <c r="Z142" s="3"/>
    </row>
    <row r="143" spans="1:26" s="58" customFormat="1" x14ac:dyDescent="0.4">
      <c r="A143" s="13"/>
      <c r="B143" s="13"/>
      <c r="C143" s="13"/>
      <c r="D143" s="13"/>
      <c r="E143" s="13"/>
      <c r="F143" s="13"/>
      <c r="G143" s="13"/>
      <c r="H143" s="13"/>
      <c r="I143" s="13"/>
      <c r="J143" s="13"/>
      <c r="K143" s="13"/>
      <c r="L143" s="13"/>
      <c r="Z143" s="3"/>
    </row>
    <row r="144" spans="1:26" s="58" customFormat="1" x14ac:dyDescent="0.4">
      <c r="A144" s="13"/>
      <c r="B144" s="13"/>
      <c r="C144" s="13"/>
      <c r="D144" s="13"/>
      <c r="E144" s="13"/>
      <c r="F144" s="13"/>
      <c r="G144" s="13"/>
      <c r="H144" s="13"/>
      <c r="I144" s="13"/>
      <c r="J144" s="13"/>
      <c r="K144" s="13"/>
      <c r="L144" s="13"/>
      <c r="Z144" s="3"/>
    </row>
    <row r="145" spans="1:26" s="58" customFormat="1" x14ac:dyDescent="0.4">
      <c r="A145" s="13"/>
      <c r="B145" s="13"/>
      <c r="C145" s="13"/>
      <c r="D145" s="13"/>
      <c r="E145" s="13"/>
      <c r="F145" s="13"/>
      <c r="G145" s="13"/>
      <c r="H145" s="13"/>
      <c r="I145" s="13"/>
      <c r="J145" s="13"/>
      <c r="K145" s="13"/>
      <c r="L145" s="13"/>
      <c r="Z145" s="3"/>
    </row>
    <row r="146" spans="1:26" s="58" customFormat="1" x14ac:dyDescent="0.4">
      <c r="A146" s="13"/>
      <c r="B146" s="13"/>
      <c r="C146" s="13"/>
      <c r="D146" s="13"/>
      <c r="E146" s="13"/>
      <c r="F146" s="13"/>
      <c r="G146" s="13"/>
      <c r="H146" s="13"/>
      <c r="I146" s="13"/>
      <c r="J146" s="13"/>
      <c r="K146" s="13"/>
      <c r="L146" s="13"/>
      <c r="Z146" s="3"/>
    </row>
    <row r="147" spans="1:26" s="58" customFormat="1" x14ac:dyDescent="0.4">
      <c r="A147" s="13"/>
      <c r="B147" s="13"/>
      <c r="C147" s="13"/>
      <c r="D147" s="13"/>
      <c r="E147" s="13"/>
      <c r="F147" s="13"/>
      <c r="G147" s="13"/>
      <c r="H147" s="13"/>
      <c r="I147" s="13"/>
      <c r="J147" s="13"/>
      <c r="K147" s="13"/>
      <c r="L147" s="13"/>
      <c r="Z147" s="3"/>
    </row>
    <row r="148" spans="1:26" s="58" customFormat="1" x14ac:dyDescent="0.4">
      <c r="A148" s="13"/>
      <c r="B148" s="13"/>
      <c r="C148" s="13"/>
      <c r="D148" s="13"/>
      <c r="E148" s="13"/>
      <c r="F148" s="13"/>
      <c r="G148" s="13"/>
      <c r="H148" s="13"/>
      <c r="I148" s="13"/>
      <c r="J148" s="13"/>
      <c r="K148" s="13"/>
      <c r="L148" s="13"/>
      <c r="Z148" s="3"/>
    </row>
    <row r="149" spans="1:26" s="58" customFormat="1" x14ac:dyDescent="0.4">
      <c r="A149" s="13"/>
      <c r="B149" s="13"/>
      <c r="C149" s="13"/>
      <c r="D149" s="13"/>
      <c r="E149" s="13"/>
      <c r="F149" s="13"/>
      <c r="G149" s="13"/>
      <c r="H149" s="13"/>
      <c r="I149" s="13"/>
      <c r="J149" s="13"/>
      <c r="K149" s="13"/>
      <c r="L149" s="13"/>
      <c r="Z149" s="3"/>
    </row>
    <row r="150" spans="1:26" s="58" customFormat="1" x14ac:dyDescent="0.4">
      <c r="A150" s="13"/>
      <c r="B150" s="13"/>
      <c r="C150" s="13"/>
      <c r="D150" s="13"/>
      <c r="E150" s="13"/>
      <c r="F150" s="13"/>
      <c r="G150" s="13"/>
      <c r="H150" s="13"/>
      <c r="I150" s="13"/>
      <c r="J150" s="13"/>
      <c r="K150" s="13"/>
      <c r="L150" s="13"/>
      <c r="Z150" s="3"/>
    </row>
    <row r="151" spans="1:26" s="58" customFormat="1" x14ac:dyDescent="0.4">
      <c r="A151" s="13"/>
      <c r="B151" s="13"/>
      <c r="C151" s="13"/>
      <c r="D151" s="13"/>
      <c r="E151" s="13"/>
      <c r="F151" s="13"/>
      <c r="G151" s="13"/>
      <c r="H151" s="13"/>
      <c r="I151" s="13"/>
      <c r="J151" s="13"/>
      <c r="K151" s="13"/>
      <c r="L151" s="13"/>
      <c r="Z151" s="3"/>
    </row>
    <row r="152" spans="1:26" s="58" customFormat="1" x14ac:dyDescent="0.4">
      <c r="A152" s="13"/>
      <c r="B152" s="13"/>
      <c r="C152" s="13"/>
      <c r="D152" s="13"/>
      <c r="E152" s="13"/>
      <c r="F152" s="13"/>
      <c r="G152" s="13"/>
      <c r="H152" s="13"/>
      <c r="I152" s="13"/>
      <c r="J152" s="13"/>
      <c r="K152" s="13"/>
      <c r="L152" s="13"/>
      <c r="Z152" s="3"/>
    </row>
    <row r="153" spans="1:26" s="58" customFormat="1" x14ac:dyDescent="0.4">
      <c r="A153" s="13"/>
      <c r="B153" s="13"/>
      <c r="C153" s="13"/>
      <c r="D153" s="13"/>
      <c r="E153" s="13"/>
      <c r="F153" s="13"/>
      <c r="G153" s="13"/>
      <c r="H153" s="13"/>
      <c r="I153" s="13"/>
      <c r="J153" s="13"/>
      <c r="K153" s="13"/>
      <c r="L153" s="13"/>
      <c r="Z153" s="3"/>
    </row>
    <row r="154" spans="1:26" s="58" customFormat="1" x14ac:dyDescent="0.4">
      <c r="A154" s="13"/>
      <c r="B154" s="13"/>
      <c r="C154" s="13"/>
      <c r="D154" s="13"/>
      <c r="E154" s="13"/>
      <c r="F154" s="13"/>
      <c r="G154" s="13"/>
      <c r="H154" s="13"/>
      <c r="I154" s="13"/>
      <c r="J154" s="13"/>
      <c r="K154" s="13"/>
      <c r="L154" s="13"/>
      <c r="Z154" s="3"/>
    </row>
    <row r="155" spans="1:26" s="58" customFormat="1" x14ac:dyDescent="0.4">
      <c r="A155" s="13"/>
      <c r="B155" s="13"/>
      <c r="C155" s="13"/>
      <c r="D155" s="13"/>
      <c r="E155" s="13"/>
      <c r="F155" s="13"/>
      <c r="G155" s="13"/>
      <c r="H155" s="13"/>
      <c r="I155" s="13"/>
      <c r="J155" s="13"/>
      <c r="K155" s="13"/>
      <c r="L155" s="13"/>
      <c r="Z155" s="3"/>
    </row>
    <row r="156" spans="1:26" s="58" customFormat="1" x14ac:dyDescent="0.4">
      <c r="A156" s="13"/>
      <c r="B156" s="13"/>
      <c r="C156" s="13"/>
      <c r="D156" s="13"/>
      <c r="E156" s="13"/>
      <c r="F156" s="13"/>
      <c r="G156" s="13"/>
      <c r="H156" s="13"/>
      <c r="I156" s="13"/>
      <c r="J156" s="13"/>
      <c r="K156" s="13"/>
      <c r="L156" s="13"/>
      <c r="Z156" s="3"/>
    </row>
    <row r="157" spans="1:26" s="58" customFormat="1" x14ac:dyDescent="0.4">
      <c r="A157" s="13"/>
      <c r="B157" s="13"/>
      <c r="C157" s="13"/>
      <c r="D157" s="13"/>
      <c r="E157" s="13"/>
      <c r="F157" s="13"/>
      <c r="G157" s="13"/>
      <c r="H157" s="13"/>
      <c r="I157" s="13"/>
      <c r="J157" s="13"/>
      <c r="K157" s="13"/>
      <c r="L157" s="13"/>
      <c r="Z157" s="3"/>
    </row>
    <row r="158" spans="1:26" s="58" customFormat="1" x14ac:dyDescent="0.4">
      <c r="A158" s="13"/>
      <c r="B158" s="13"/>
      <c r="C158" s="13"/>
      <c r="D158" s="13"/>
      <c r="E158" s="13"/>
      <c r="F158" s="13"/>
      <c r="G158" s="13"/>
      <c r="H158" s="13"/>
      <c r="I158" s="13"/>
      <c r="J158" s="13"/>
      <c r="K158" s="13"/>
      <c r="L158" s="13"/>
      <c r="Z158" s="3"/>
    </row>
    <row r="159" spans="1:26" s="58" customFormat="1" x14ac:dyDescent="0.4">
      <c r="A159" s="13"/>
      <c r="B159" s="13"/>
      <c r="C159" s="13"/>
      <c r="D159" s="13"/>
      <c r="E159" s="13"/>
      <c r="F159" s="13"/>
      <c r="G159" s="13"/>
      <c r="H159" s="13"/>
      <c r="I159" s="13"/>
      <c r="J159" s="13"/>
      <c r="K159" s="13"/>
      <c r="L159" s="13"/>
      <c r="Z159" s="3"/>
    </row>
    <row r="160" spans="1:26" s="58" customFormat="1" x14ac:dyDescent="0.4">
      <c r="A160" s="13"/>
      <c r="B160" s="13"/>
      <c r="C160" s="13"/>
      <c r="D160" s="13"/>
      <c r="E160" s="13"/>
      <c r="F160" s="13"/>
      <c r="G160" s="13"/>
      <c r="H160" s="13"/>
      <c r="I160" s="13"/>
      <c r="J160" s="13"/>
      <c r="K160" s="13"/>
      <c r="L160" s="13"/>
      <c r="Z160" s="3"/>
    </row>
    <row r="161" spans="1:26" s="58" customFormat="1" x14ac:dyDescent="0.4">
      <c r="A161" s="3"/>
      <c r="B161" s="13"/>
      <c r="C161" s="13"/>
      <c r="D161" s="13"/>
      <c r="E161" s="13"/>
      <c r="F161" s="13"/>
      <c r="G161" s="13"/>
      <c r="H161" s="13"/>
      <c r="I161" s="13"/>
      <c r="J161" s="13"/>
      <c r="K161" s="13"/>
      <c r="L161" s="13"/>
      <c r="Z161" s="3"/>
    </row>
    <row r="162" spans="1:26" s="58" customFormat="1" x14ac:dyDescent="0.4">
      <c r="A162" s="3"/>
      <c r="B162" s="13"/>
      <c r="C162" s="13"/>
      <c r="D162" s="13"/>
      <c r="E162" s="13"/>
      <c r="F162" s="13"/>
      <c r="G162" s="13"/>
      <c r="H162" s="13"/>
      <c r="I162" s="13"/>
      <c r="J162" s="13"/>
      <c r="K162" s="13"/>
      <c r="L162" s="13"/>
      <c r="Z162" s="3"/>
    </row>
    <row r="163" spans="1:26" s="58" customFormat="1" x14ac:dyDescent="0.4">
      <c r="A163" s="3"/>
      <c r="B163" s="13"/>
      <c r="C163" s="13"/>
      <c r="D163" s="13"/>
      <c r="E163" s="13"/>
      <c r="F163" s="13"/>
      <c r="G163" s="13"/>
      <c r="H163" s="13"/>
      <c r="I163" s="13"/>
      <c r="J163" s="13"/>
      <c r="K163" s="13"/>
      <c r="L163" s="13"/>
      <c r="Z163" s="3"/>
    </row>
    <row r="164" spans="1:26" s="58" customFormat="1" x14ac:dyDescent="0.4">
      <c r="A164" s="13"/>
      <c r="B164" s="13"/>
      <c r="C164" s="13"/>
      <c r="D164" s="13"/>
      <c r="E164" s="13"/>
      <c r="F164" s="13"/>
      <c r="G164" s="13"/>
      <c r="H164" s="13"/>
      <c r="I164" s="13"/>
      <c r="J164" s="13"/>
      <c r="K164" s="13"/>
      <c r="L164" s="13"/>
      <c r="Z164" s="3"/>
    </row>
    <row r="165" spans="1:26" s="58" customFormat="1" x14ac:dyDescent="0.4">
      <c r="A165" s="3"/>
      <c r="B165" s="13"/>
      <c r="C165" s="13"/>
      <c r="D165" s="13"/>
      <c r="E165" s="13"/>
      <c r="F165" s="13"/>
      <c r="G165" s="13"/>
      <c r="H165" s="13"/>
      <c r="I165" s="13"/>
      <c r="J165" s="13"/>
      <c r="K165" s="13"/>
      <c r="L165" s="13"/>
      <c r="Z165" s="3"/>
    </row>
    <row r="166" spans="1:26" s="58" customFormat="1" x14ac:dyDescent="0.4">
      <c r="A166" s="3"/>
      <c r="B166" s="13"/>
      <c r="C166" s="13"/>
      <c r="D166" s="13"/>
      <c r="E166" s="13"/>
      <c r="F166" s="13"/>
      <c r="G166" s="13"/>
      <c r="H166" s="13"/>
      <c r="I166" s="13"/>
      <c r="J166" s="13"/>
      <c r="K166" s="13"/>
      <c r="L166" s="13"/>
      <c r="Z166" s="3"/>
    </row>
    <row r="167" spans="1:26" s="58" customFormat="1" x14ac:dyDescent="0.4">
      <c r="A167" s="13"/>
      <c r="B167" s="13"/>
      <c r="C167" s="13"/>
      <c r="D167" s="13"/>
      <c r="E167" s="13"/>
      <c r="F167" s="13"/>
      <c r="G167" s="13"/>
      <c r="H167" s="13"/>
      <c r="I167" s="13"/>
      <c r="J167" s="13"/>
      <c r="K167" s="13"/>
      <c r="L167" s="13"/>
      <c r="Z167" s="3"/>
    </row>
    <row r="168" spans="1:26" s="58" customFormat="1" x14ac:dyDescent="0.4">
      <c r="A168" s="13"/>
      <c r="B168" s="13"/>
      <c r="C168" s="13"/>
      <c r="D168" s="13"/>
      <c r="E168" s="13"/>
      <c r="F168" s="13"/>
      <c r="G168" s="13"/>
      <c r="H168" s="13"/>
      <c r="I168" s="13"/>
      <c r="J168" s="13"/>
      <c r="K168" s="13"/>
      <c r="L168" s="13"/>
      <c r="Z168" s="3"/>
    </row>
    <row r="169" spans="1:26" s="58" customFormat="1" x14ac:dyDescent="0.4">
      <c r="A169" s="13"/>
      <c r="B169" s="3"/>
      <c r="C169" s="3"/>
      <c r="D169" s="3"/>
      <c r="E169" s="3"/>
      <c r="F169" s="3"/>
      <c r="G169" s="3"/>
      <c r="H169" s="3"/>
      <c r="I169" s="3"/>
      <c r="J169" s="3"/>
      <c r="K169" s="3"/>
      <c r="L169" s="13"/>
      <c r="Z169" s="3"/>
    </row>
    <row r="170" spans="1:26" s="58" customFormat="1" x14ac:dyDescent="0.4">
      <c r="A170" s="13"/>
      <c r="B170" s="3"/>
      <c r="C170" s="3"/>
      <c r="D170" s="3"/>
      <c r="E170" s="3"/>
      <c r="F170" s="3"/>
      <c r="G170" s="3"/>
      <c r="H170" s="3"/>
      <c r="I170" s="3"/>
      <c r="J170" s="3"/>
      <c r="K170" s="3"/>
      <c r="L170" s="13"/>
      <c r="Z170" s="3"/>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2"/>
  <conditionalFormatting sqref="B9:B10 B12:B15 J15">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5:B27 B46:B50">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E9:E15">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G15:G16">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H13">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J16 E25:K25">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38:K50 K28:K31 K6">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79" fitToHeight="0" orientation="portrait" r:id="rId1"/>
  <headerFooter>
    <oddHeader>&amp;R&amp;9&amp;K00-039&amp;F</oddHeader>
  </headerFooter>
  <rowBreaks count="2" manualBreakCount="2">
    <brk id="27" max="11" man="1"/>
    <brk id="50" max="12" man="1"/>
  </rowBreaks>
  <colBreaks count="1" manualBreakCount="1">
    <brk id="12" max="9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G1" workbookViewId="0">
      <selection activeCell="BD3" sqref="BD3"/>
    </sheetView>
  </sheetViews>
  <sheetFormatPr defaultRowHeight="18.75" x14ac:dyDescent="0.4"/>
  <cols>
    <col min="6" max="6" width="17.25" bestFit="1" customWidth="1"/>
    <col min="7" max="7" width="31.75" bestFit="1" customWidth="1"/>
  </cols>
  <sheetData>
    <row r="1" spans="1:55" x14ac:dyDescent="0.4">
      <c r="AJ1" s="152" t="s">
        <v>89</v>
      </c>
      <c r="AK1" s="152"/>
      <c r="AL1" s="152"/>
      <c r="AM1" s="152"/>
      <c r="AN1" s="152"/>
      <c r="AO1" s="152" t="s">
        <v>90</v>
      </c>
      <c r="AP1" s="152"/>
      <c r="AQ1" s="152"/>
      <c r="AR1" s="152"/>
      <c r="AS1" s="152"/>
      <c r="AT1" s="152" t="s">
        <v>91</v>
      </c>
      <c r="AU1" s="152"/>
      <c r="AV1" s="152"/>
      <c r="AW1" s="152"/>
      <c r="AX1" s="152"/>
      <c r="AY1" s="152" t="s">
        <v>92</v>
      </c>
      <c r="AZ1" s="152"/>
      <c r="BA1" s="152"/>
      <c r="BB1" s="152"/>
      <c r="BC1" s="152"/>
    </row>
    <row r="2" spans="1:55" s="63" customFormat="1" ht="48.75" customHeight="1" x14ac:dyDescent="0.4">
      <c r="A2" s="61" t="s">
        <v>1</v>
      </c>
      <c r="B2" s="61" t="s">
        <v>93</v>
      </c>
      <c r="C2" s="61" t="s">
        <v>94</v>
      </c>
      <c r="D2" s="61" t="s">
        <v>95</v>
      </c>
      <c r="E2" s="61" t="s">
        <v>6</v>
      </c>
      <c r="F2" s="61" t="s">
        <v>96</v>
      </c>
      <c r="G2" s="61" t="s">
        <v>97</v>
      </c>
      <c r="H2" s="61" t="s">
        <v>98</v>
      </c>
      <c r="I2" s="61" t="s">
        <v>99</v>
      </c>
      <c r="J2" s="61" t="s">
        <v>100</v>
      </c>
      <c r="K2" s="61" t="s">
        <v>101</v>
      </c>
      <c r="L2" s="61" t="s">
        <v>102</v>
      </c>
      <c r="M2" s="61" t="s">
        <v>103</v>
      </c>
      <c r="N2" s="61" t="s">
        <v>104</v>
      </c>
      <c r="O2" s="61" t="s">
        <v>105</v>
      </c>
      <c r="P2" s="61" t="s">
        <v>106</v>
      </c>
      <c r="Q2" s="61" t="s">
        <v>107</v>
      </c>
      <c r="R2" s="61" t="s">
        <v>108</v>
      </c>
      <c r="S2" s="61" t="s">
        <v>109</v>
      </c>
      <c r="T2" s="61" t="s">
        <v>110</v>
      </c>
      <c r="U2" s="61" t="s">
        <v>111</v>
      </c>
      <c r="V2" s="61" t="s">
        <v>112</v>
      </c>
      <c r="W2" s="61" t="s">
        <v>113</v>
      </c>
      <c r="X2" s="61" t="s">
        <v>114</v>
      </c>
      <c r="Y2" s="61" t="s">
        <v>115</v>
      </c>
      <c r="Z2" s="61" t="s">
        <v>116</v>
      </c>
      <c r="AA2" s="61" t="s">
        <v>117</v>
      </c>
      <c r="AB2" s="61" t="s">
        <v>49</v>
      </c>
      <c r="AC2" s="61" t="s">
        <v>118</v>
      </c>
      <c r="AD2" s="61" t="s">
        <v>119</v>
      </c>
      <c r="AE2" s="61" t="s">
        <v>120</v>
      </c>
      <c r="AF2" s="61" t="s">
        <v>121</v>
      </c>
      <c r="AG2" s="61" t="s">
        <v>122</v>
      </c>
      <c r="AH2" s="61" t="s">
        <v>123</v>
      </c>
      <c r="AI2" s="61" t="s">
        <v>124</v>
      </c>
      <c r="AJ2" s="62" t="s">
        <v>71</v>
      </c>
      <c r="AK2" s="62" t="s">
        <v>72</v>
      </c>
      <c r="AL2" s="62" t="s">
        <v>73</v>
      </c>
      <c r="AM2" s="62" t="s">
        <v>74</v>
      </c>
      <c r="AN2" s="62" t="s">
        <v>49</v>
      </c>
      <c r="AO2" s="62" t="s">
        <v>71</v>
      </c>
      <c r="AP2" s="62" t="s">
        <v>72</v>
      </c>
      <c r="AQ2" s="62" t="s">
        <v>73</v>
      </c>
      <c r="AR2" s="62" t="s">
        <v>74</v>
      </c>
      <c r="AS2" s="62" t="s">
        <v>49</v>
      </c>
      <c r="AT2" s="62" t="s">
        <v>71</v>
      </c>
      <c r="AU2" s="62" t="s">
        <v>72</v>
      </c>
      <c r="AV2" s="62" t="s">
        <v>73</v>
      </c>
      <c r="AW2" s="62" t="s">
        <v>74</v>
      </c>
      <c r="AX2" s="62" t="s">
        <v>49</v>
      </c>
      <c r="AY2" s="62" t="s">
        <v>71</v>
      </c>
      <c r="AZ2" s="62" t="s">
        <v>72</v>
      </c>
      <c r="BA2" s="62" t="s">
        <v>73</v>
      </c>
      <c r="BB2" s="62" t="s">
        <v>74</v>
      </c>
      <c r="BC2" s="62" t="s">
        <v>49</v>
      </c>
    </row>
    <row r="3" spans="1:55" ht="13.5" customHeight="1" x14ac:dyDescent="0.4">
      <c r="A3" s="64" t="str">
        <f>①会場条件に係るヒアリングシート!C2</f>
        <v>F080</v>
      </c>
      <c r="B3" s="64" t="str">
        <f>①会場条件に係るヒアリングシート!E2</f>
        <v>演劇</v>
      </c>
      <c r="C3" s="64" t="str">
        <f>①会場条件に係るヒアリングシート!G2</f>
        <v>人形劇</v>
      </c>
      <c r="D3" s="64" t="str">
        <f>①会場条件に係るヒアリングシート!I2</f>
        <v>A区分</v>
      </c>
      <c r="E3" s="64" t="str">
        <f>①会場条件に係るヒアリングシート!K2</f>
        <v>F</v>
      </c>
      <c r="F3" s="64" t="str">
        <f>①会場条件に係るヒアリングシート!C3</f>
        <v>人形劇団クラルテ</v>
      </c>
      <c r="G3" s="64" t="str">
        <f>①会場条件に係るヒアリングシート!H3</f>
        <v>有限会社人形劇団クラルテ</v>
      </c>
      <c r="H3" s="64" t="str">
        <f>①会場条件に係るヒアリングシート!E9</f>
        <v>2F以上可(エレベーター必須)</v>
      </c>
      <c r="I3" s="64">
        <f>①会場条件に係るヒアリングシート!J9</f>
        <v>60</v>
      </c>
      <c r="J3" s="64">
        <f>①会場条件に係るヒアリングシート!F10</f>
        <v>15</v>
      </c>
      <c r="K3" s="64">
        <f>①会場条件に係るヒアリングシート!I10</f>
        <v>8</v>
      </c>
      <c r="L3" s="64">
        <f>①会場条件に係るヒアリングシート!F11</f>
        <v>5</v>
      </c>
      <c r="M3" s="64" t="str">
        <f>①会場条件に係るヒアリングシート!F12</f>
        <v>可</v>
      </c>
      <c r="N3" s="64" t="str">
        <f>①会場条件に係るヒアリングシート!J12</f>
        <v>不可</v>
      </c>
      <c r="O3" s="64">
        <f>①会場条件に係るヒアリングシート!F13</f>
        <v>1.5</v>
      </c>
      <c r="P3" s="64">
        <f>①会場条件に係るヒアリングシート!I13</f>
        <v>2</v>
      </c>
      <c r="Q3" s="64" t="str">
        <f>①会場条件に係るヒアリングシート!E14</f>
        <v>7割程度必要</v>
      </c>
      <c r="R3" s="64" t="str">
        <f>①会場条件に係るヒアリングシート!J14</f>
        <v>なくても良い</v>
      </c>
      <c r="S3" s="64" t="str">
        <f>①会場条件に係るヒアリングシート!E15</f>
        <v>使わない</v>
      </c>
      <c r="T3" s="64">
        <f>①会場条件に係るヒアリングシート!J15</f>
        <v>0</v>
      </c>
      <c r="U3" s="64" t="str">
        <f>①会場条件に係るヒアリングシート!J16</f>
        <v>要</v>
      </c>
      <c r="V3" s="64" t="str">
        <f>①会場条件に係るヒアリングシート!E17</f>
        <v>必須</v>
      </c>
      <c r="W3" s="64">
        <f>①会場条件に係るヒアリングシート!J17</f>
        <v>5</v>
      </c>
      <c r="X3" s="64" t="str">
        <f>①会場条件に係るヒアリングシート!E18</f>
        <v>中型トラック</v>
      </c>
      <c r="Y3" s="64">
        <f>①会場条件に係るヒアリングシート!H18</f>
        <v>2</v>
      </c>
      <c r="Z3" s="64">
        <f>①会場条件に係るヒアリングシート!F19</f>
        <v>2</v>
      </c>
      <c r="AA3" s="64">
        <f>①会場条件に係るヒアリングシート!I19</f>
        <v>6</v>
      </c>
      <c r="AB3" s="64" t="str">
        <f>①会場条件に係るヒアリングシート!E20</f>
        <v>車両は、２トントラック（中型）１台、ワゴン車１台の計２台です。
ピアノは舞台エリアにかからなければ（体育館の隅など）移動しません。</v>
      </c>
      <c r="AC3" s="64" t="str">
        <f>①会場条件に係るヒアリングシート!E25</f>
        <v>要</v>
      </c>
      <c r="AD3" s="64">
        <f>①会場条件に係るヒアリングシート!E26</f>
        <v>0</v>
      </c>
      <c r="AE3" s="64" t="str">
        <f>①会場条件に係るヒアリングシート!C33</f>
        <v>電源は体育館の分電盤（単相三線60A以上）から直接とらせていただきます。</v>
      </c>
      <c r="AF3" s="64" t="str">
        <f>①会場条件に係るヒアリングシート!C34</f>
        <v>遮光は照明効果のため7割以上が望ましいが5割程度でも対応可能。</v>
      </c>
      <c r="AG3" s="64">
        <f>①会場条件に係るヒアリングシート!C35</f>
        <v>0</v>
      </c>
      <c r="AH3" s="64">
        <f>①会場条件に係るヒアリングシート!C36</f>
        <v>0</v>
      </c>
      <c r="AI3" s="64">
        <f>①会場条件に係るヒアリングシート!C37</f>
        <v>0</v>
      </c>
      <c r="AJ3" s="65">
        <f>①会場条件に係るヒアリングシート!C47</f>
        <v>0</v>
      </c>
      <c r="AK3" s="65">
        <f>①会場条件に係るヒアリングシート!D47</f>
        <v>0</v>
      </c>
      <c r="AL3" s="65">
        <f>①会場条件に係るヒアリングシート!F47</f>
        <v>0</v>
      </c>
      <c r="AM3" s="65">
        <f>①会場条件に係るヒアリングシート!H47</f>
        <v>0</v>
      </c>
      <c r="AN3" s="65">
        <f>①会場条件に係るヒアリングシート!J47</f>
        <v>0</v>
      </c>
      <c r="AO3" s="65">
        <f>①会場条件に係るヒアリングシート!C48</f>
        <v>0</v>
      </c>
      <c r="AP3" s="65">
        <f>①会場条件に係るヒアリングシート!D48</f>
        <v>0</v>
      </c>
      <c r="AQ3" s="65">
        <f>①会場条件に係るヒアリングシート!F48</f>
        <v>0</v>
      </c>
      <c r="AR3" s="65">
        <f>①会場条件に係るヒアリングシート!H48</f>
        <v>0</v>
      </c>
      <c r="AS3" s="65">
        <f>①会場条件に係るヒアリングシート!J48</f>
        <v>0</v>
      </c>
      <c r="AT3" s="65" t="str">
        <f>①会場条件に係るヒアリングシート!C49</f>
        <v>共演、参加又は体験対象となる児童・生徒</v>
      </c>
      <c r="AU3" s="65" t="str">
        <f>①会場条件に係るヒアリングシート!D49</f>
        <v>45分</v>
      </c>
      <c r="AV3" s="65" t="str">
        <f>①会場条件に係るヒアリングシート!F49</f>
        <v>本公演前（当日）の１時限</v>
      </c>
      <c r="AW3" s="65" t="str">
        <f>①会場条件に係るヒアリングシート!H49</f>
        <v>共演部分のリハーサル</v>
      </c>
      <c r="AX3" s="65" t="str">
        <f>①会場条件に係るヒアリングシート!J49</f>
        <v>共演する児童の参加必須。ワークショップ参加児童のうち、共演しない児童の見学参加も可能。</v>
      </c>
      <c r="AY3" s="65">
        <f>①会場条件に係るヒアリングシート!C50</f>
        <v>0</v>
      </c>
      <c r="AZ3" s="65">
        <f>①会場条件に係るヒアリングシート!D50</f>
        <v>0</v>
      </c>
      <c r="BA3" s="65">
        <f>①会場条件に係るヒアリングシート!F50</f>
        <v>0</v>
      </c>
      <c r="BB3" s="65">
        <f>①会場条件に係るヒアリングシート!H50</f>
        <v>0</v>
      </c>
      <c r="BC3" s="65">
        <f>①会場条件に係るヒアリングシート!J50</f>
        <v>0</v>
      </c>
    </row>
  </sheetData>
  <mergeCells count="4">
    <mergeCell ref="AJ1:AN1"/>
    <mergeCell ref="AO1:AS1"/>
    <mergeCell ref="AT1:AX1"/>
    <mergeCell ref="AY1:B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①会場条件に係るヒアリングシート</vt:lpstr>
      <vt:lpstr>抽出シート</vt:lpstr>
      <vt:lpstr>①会場条件に係るヒアリングシート!Print_Area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Clarte La</dc:creator>
  <cp:lastModifiedBy>098107</cp:lastModifiedBy>
  <dcterms:created xsi:type="dcterms:W3CDTF">2024-12-09T08:35:05Z</dcterms:created>
  <dcterms:modified xsi:type="dcterms:W3CDTF">2024-12-11T07:56:36Z</dcterms:modified>
</cp:coreProperties>
</file>