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domo003\Desktop\実施条件確認書\"/>
    </mc:Choice>
  </mc:AlternateContent>
  <bookViews>
    <workbookView xWindow="-120" yWindow="-120" windowWidth="20730" windowHeight="1131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<sst xmlns="http://schemas.openxmlformats.org/spreadsheetml/2006/main" count="1474" uniqueCount="626">
  <si>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</si>
  <si>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</si>
  <si>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</si>
  <si>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</si>
  <si>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</si>
  <si>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</si>
  <si>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</si>
  <si>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</si>
  <si>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</si>
  <si>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</si>
  <si>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</si>
  <si>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</si>
  <si>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</si>
  <si>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</si>
  <si>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</si>
  <si>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</si>
  <si>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</si>
  <si>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</si>
  <si>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</si>
  <si>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</si>
  <si>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</si>
  <si>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</si>
  <si>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</si>
  <si>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</si>
  <si>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</si>
  <si>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</si>
  <si>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</si>
  <si>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</si>
  <si>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</si>
  <si>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</si>
  <si>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</si>
  <si>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</si>
  <si>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</si>
  <si>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</si>
  <si>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</si>
  <si>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</si>
  <si>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</si>
  <si>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</si>
  <si>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</si>
  <si>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</si>
  <si>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</si>
  <si>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</si>
  <si>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</si>
  <si>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</si>
  <si>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</si>
  <si>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</si>
  <si>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</si>
  <si>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</si>
  <si>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</si>
  <si>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</si>
  <si>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</si>
  <si>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</si>
  <si>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</si>
  <si>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</si>
  <si>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</si>
  <si>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</si>
  <si>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</si>
  <si>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</si>
  <si>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</si>
  <si>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</si>
  <si>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</si>
  <si>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</si>
  <si>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</si>
  <si>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</si>
  <si>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</si>
  <si>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</si>
  <si>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</si>
  <si>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</si>
  <si>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</si>
  <si>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</si>
  <si>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</si>
  <si>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</si>
  <si>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</si>
  <si>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</si>
  <si>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</si>
  <si>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</si>
  <si>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</si>
  <si>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</si>
  <si>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</si>
  <si>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</si>
  <si>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</si>
  <si>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</si>
  <si>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</si>
  <si>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</si>
  <si>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</si>
  <si>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</si>
  <si>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</si>
  <si>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</si>
  <si>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</si>
  <si>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</si>
  <si>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</si>
  <si>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</si>
  <si>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</si>
  <si>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</si>
  <si>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</si>
  <si>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</si>
  <si>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</si>
  <si>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</si>
  <si>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</si>
  <si>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</si>
  <si>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</si>
  <si>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</si>
  <si>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</si>
  <si>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</si>
  <si>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</si>
  <si>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</si>
  <si>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</si>
  <si>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</si>
  <si>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</si>
  <si>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</si>
  <si>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</si>
  <si>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</si>
  <si>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</si>
  <si>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</si>
  <si>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</si>
  <si>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</si>
  <si>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</si>
  <si>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</si>
  <si>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</si>
  <si>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</si>
  <si>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</si>
  <si>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</si>
  <si>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</si>
  <si>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</si>
  <si>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</si>
  <si>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</si>
  <si>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</si>
  <si>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</si>
  <si>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</si>
  <si>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</si>
  <si>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</si>
  <si>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</si>
  <si>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</si>
  <si>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</si>
  <si>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</si>
  <si>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</si>
  <si>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</si>
  <si>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</si>
  <si>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</si>
  <si>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</si>
  <si>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</si>
  <si>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</si>
  <si>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</si>
  <si>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</si>
  <si>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</si>
  <si>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</si>
  <si>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</si>
  <si>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</si>
  <si>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</si>
  <si>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</si>
  <si>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</si>
  <si>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</si>
  <si>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</si>
  <si>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</si>
  <si>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</si>
  <si>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</si>
  <si>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</si>
  <si>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</si>
  <si>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</si>
  <si>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</si>
  <si>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</si>
  <si>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</si>
  <si>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</si>
  <si>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</si>
  <si>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</si>
  <si>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</si>
  <si>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</si>
  <si>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</si>
  <si>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</si>
  <si>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</si>
  <si>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</si>
  <si>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</si>
  <si>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</si>
  <si>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</si>
  <si>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</si>
  <si>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</si>
  <si>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</si>
  <si>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</si>
  <si>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</si>
  <si>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</si>
  <si>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</si>
  <si>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</si>
  <si>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</si>
  <si>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</si>
  <si>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</si>
  <si>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</si>
  <si>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</si>
  <si>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</si>
  <si>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</si>
  <si>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</si>
  <si>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</si>
  <si>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</si>
  <si>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</si>
  <si>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</si>
  <si>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</si>
  <si>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</si>
  <si>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</si>
  <si>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</si>
  <si>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</si>
  <si>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</si>
  <si>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</si>
  <si>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</si>
  <si>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</si>
  <si>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</si>
  <si>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</si>
  <si>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</si>
  <si>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</si>
  <si>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</si>
  <si>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</si>
  <si>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</si>
  <si>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</si>
  <si>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</si>
  <si>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</si>
  <si>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</si>
  <si>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</si>
  <si>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</si>
  <si>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</si>
  <si>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</si>
  <si>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</si>
  <si>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</si>
  <si>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</si>
  <si>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</si>
  <si>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</si>
  <si>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</si>
  <si>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</si>
  <si>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</si>
  <si>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</si>
  <si>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</si>
  <si>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</si>
  <si>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</si>
  <si>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</si>
  <si>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</si>
  <si>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</si>
  <si>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</si>
  <si>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</si>
  <si>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</si>
  <si>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</si>
  <si>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</si>
  <si>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</si>
  <si>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</si>
  <si>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</si>
  <si>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</si>
  <si>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</si>
  <si>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</si>
  <si>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</si>
  <si>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</si>
  <si>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</si>
  <si>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</si>
  <si>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</si>
  <si>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</si>
  <si>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</si>
  <si>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</si>
  <si>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</si>
  <si>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</si>
  <si>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</si>
  <si>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</si>
  <si>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</si>
  <si>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</si>
  <si>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</si>
  <si>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</si>
  <si>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</si>
  <si>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</si>
  <si>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</si>
  <si>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</si>
  <si>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</si>
  <si>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</si>
  <si>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</si>
  <si>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</si>
  <si>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</si>
  <si>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</si>
  <si>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</si>
  <si>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</si>
  <si>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</si>
  <si>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</si>
  <si>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</si>
  <si>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</si>
  <si>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</si>
  <si>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</si>
  <si>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</si>
  <si>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</si>
  <si>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</si>
  <si>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</si>
  <si>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</si>
  <si>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</si>
  <si>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</si>
  <si>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</si>
  <si>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</si>
  <si>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</si>
  <si>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</si>
  <si>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</si>
  <si>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</si>
  <si>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</si>
  <si>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</si>
  <si>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</si>
  <si>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</si>
  <si>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</si>
  <si>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</si>
  <si>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</si>
  <si>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</si>
  <si>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</si>
  <si>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</si>
  <si>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</si>
  <si>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</si>
  <si>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</si>
  <si>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</si>
  <si>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</si>
  <si>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</si>
  <si>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</si>
  <si>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</si>
  <si>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</si>
  <si>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</si>
  <si>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</si>
  <si>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</si>
  <si>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</si>
  <si>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</si>
  <si>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</si>
  <si>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</si>
  <si>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</si>
  <si>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</si>
  <si>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</si>
  <si>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</si>
  <si>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</si>
  <si>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</si>
  <si>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</si>
  <si>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</si>
  <si>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</si>
  <si>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</si>
  <si>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</si>
  <si>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</si>
  <si>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</si>
  <si>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</si>
  <si>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</si>
  <si>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</si>
  <si>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</si>
  <si>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</si>
  <si>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</si>
  <si>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</si>
  <si>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</si>
  <si>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</si>
  <si>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</si>
  <si>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</si>
  <si>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</si>
  <si>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</si>
  <si>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</si>
  <si>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</si>
  <si>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</si>
  <si>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</si>
  <si>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</si>
  <si>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</si>
  <si>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</si>
  <si>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</si>
  <si>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</si>
  <si>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</si>
  <si>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</si>
  <si>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</si>
  <si>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</si>
  <si>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</si>
  <si>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</si>
  <si>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</si>
  <si>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</si>
  <si>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</si>
  <si>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</si>
  <si>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</si>
  <si>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</si>
  <si>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</si>
  <si>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</si>
  <si>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</si>
  <si>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</si>
  <si>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</si>
  <si>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</si>
  <si>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</si>
  <si>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</si>
  <si>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</si>
  <si>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</si>
  <si>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</si>
  <si>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</si>
  <si>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</si>
  <si>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</si>
  <si>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</si>
  <si>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</si>
  <si>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</si>
  <si>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</si>
  <si>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</si>
  <si>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</si>
  <si>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</si>
  <si>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</si>
  <si>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</si>
  <si>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</si>
  <si>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</si>
  <si>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</si>
  <si>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</si>
  <si>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</si>
  <si>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</si>
  <si>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</si>
  <si>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</si>
  <si>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</si>
  <si>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</si>
  <si>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</si>
  <si>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</si>
  <si>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</si>
  <si>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</si>
  <si>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</si>
  <si>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</si>
  <si>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</si>
  <si>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</si>
  <si>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</si>
  <si>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</si>
  <si>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</si>
  <si>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</si>
  <si>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</si>
  <si>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</si>
  <si>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</si>
  <si>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</si>
  <si>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</si>
  <si>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</si>
  <si>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</si>
  <si>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</si>
  <si>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</si>
  <si>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</si>
  <si>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</si>
  <si>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</si>
  <si>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</si>
  <si>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</si>
  <si>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</si>
  <si>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</si>
  <si>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</si>
  <si>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</si>
  <si>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</si>
  <si>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</si>
  <si>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</si>
  <si>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</si>
  <si>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</si>
  <si>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</si>
  <si>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</si>
  <si>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</si>
  <si>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</si>
  <si>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</si>
  <si>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</si>
  <si>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</si>
  <si>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</si>
  <si>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</si>
  <si>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</si>
  <si>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</si>
  <si>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</si>
  <si>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</si>
  <si>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</si>
  <si>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</si>
  <si>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</si>
  <si>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</si>
  <si>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</si>
  <si>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</si>
  <si>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</si>
  <si>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</si>
  <si>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</si>
  <si>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</si>
  <si>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</si>
  <si>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</si>
  <si>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</si>
  <si>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</si>
  <si>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</si>
  <si>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</si>
  <si>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</si>
  <si>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</si>
  <si>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</si>
  <si>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</si>
  <si>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</si>
  <si>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</si>
  <si>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</si>
  <si>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</si>
  <si>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</si>
  <si>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</si>
  <si>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</si>
  <si>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</si>
  <si>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</si>
  <si>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</si>
  <si>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</si>
  <si>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</si>
  <si>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</si>
  <si>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</si>
  <si>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</si>
  <si>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</si>
  <si>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</si>
  <si>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</si>
  <si>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</si>
  <si>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</si>
  <si>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</si>
  <si>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</si>
  <si>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</si>
  <si>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</si>
  <si>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</si>
  <si>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</si>
  <si>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</si>
  <si>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</si>
  <si>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</si>
  <si>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</si>
  <si>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</si>
  <si>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</si>
  <si>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</si>
  <si>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</si>
  <si>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</si>
  <si>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</si>
  <si>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</si>
  <si>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</si>
  <si>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</si>
  <si>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</si>
  <si>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</si>
  <si>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</si>
  <si>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</si>
  <si>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</si>
  <si>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</si>
  <si>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</si>
  <si>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</si>
  <si>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</si>
  <si>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</si>
  <si>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</si>
  <si>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</si>
  <si>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</si>
  <si>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</si>
  <si>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</si>
  <si>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</si>
  <si>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</si>
  <si>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</si>
  <si>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</si>
  <si>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</si>
  <si>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</si>
  <si>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</si>
  <si>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</si>
  <si>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</si>
  <si>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</si>
  <si>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</si>
  <si>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</si>
  <si>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</si>
  <si>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</si>
  <si>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</si>
  <si>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</si>
  <si>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</si>
  <si>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</si>
  <si>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</si>
  <si>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</si>
  <si>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</si>
  <si>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</si>
  <si>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</si>
  <si>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</si>
  <si>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</si>
  <si>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</si>
  <si>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</si>
  <si>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</si>
  <si>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</si>
  <si>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</si>
  <si>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</si>
  <si>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</si>
  <si>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</si>
  <si>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</si>
  <si>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</si>
  <si>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</si>
  <si>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</si>
  <si>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</si>
  <si>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</si>
  <si>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</si>
  <si>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</si>
  <si>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</si>
  <si>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</si>
  <si>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</si>
  <si>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</si>
  <si>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</si>
  <si>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</si>
  <si>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</si>
  <si>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</si>
  <si>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</si>
  <si>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</si>
  <si>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</si>
  <si>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</si>
  <si>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</si>
  <si>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</si>
  <si>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</si>
  <si>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</si>
  <si>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</si>
  <si>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</si>
  <si>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</si>
  <si>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</si>
  <si>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</si>
  <si>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</si>
  <si>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</si>
  <si>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</si>
  <si>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</si>
  <si>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</si>
  <si>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</si>
  <si>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</si>
  <si>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</si>
  <si>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</si>
  <si>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</si>
  <si>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</si>
  <si>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</si>
  <si>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</si>
  <si>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</si>
  <si>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</si>
  <si>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</si>
  <si>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</si>
  <si>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</si>
  <si>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</si>
  <si>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</si>
  <si>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</si>
  <si>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</si>
  <si>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</si>
  <si>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</si>
  <si>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</si>
  <si>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</si>
  <si>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</si>
  <si>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</si>
  <si>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</si>
  <si>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</si>
  <si>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</si>
  <si>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</si>
  <si>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可</t>
  </si>
  <si>
    <t>不可</t>
  </si>
  <si>
    <t>7割程度必要</t>
  </si>
  <si>
    <t>必ず必要</t>
  </si>
  <si>
    <t>必ず使う</t>
  </si>
  <si>
    <t>応相談</t>
  </si>
  <si>
    <t>図面の提出は体育館の形状や構造が特殊な場合のみで構いません</t>
    <phoneticPr fontId="1"/>
  </si>
  <si>
    <t>電源容量が100Aに満たない場合も対応可能です。
その場合、容量が何Ａか教えて下さい。</t>
    <phoneticPr fontId="1"/>
  </si>
  <si>
    <t>30～45</t>
    <phoneticPr fontId="1"/>
  </si>
  <si>
    <t>音楽の授業時間、または校内放送のタイミングなど</t>
    <rPh sb="0" eb="2">
      <t>オンガク</t>
    </rPh>
    <rPh sb="3" eb="5">
      <t>ジュギョウ</t>
    </rPh>
    <rPh sb="5" eb="7">
      <t>ジカン</t>
    </rPh>
    <rPh sb="11" eb="15">
      <t>コウナイホウソウ</t>
    </rPh>
    <phoneticPr fontId="1"/>
  </si>
  <si>
    <t>①には基本的な必要条件を記載していますが、一部条件を満たしていない場合（電源容量不足や搬入間口の広さ）でも対応可能な場合があります。実施校の状況に応じ対応可能です。</t>
    <rPh sb="43" eb="45">
      <t>ハンニュウ</t>
    </rPh>
    <rPh sb="45" eb="47">
      <t>マグチ</t>
    </rPh>
    <rPh sb="48" eb="49">
      <t>ヒロ</t>
    </rPh>
    <rPh sb="66" eb="68">
      <t>ジッシ</t>
    </rPh>
    <phoneticPr fontId="1"/>
  </si>
  <si>
    <t>歌の練習。あるいは校内放送で音源を流し、歌が子供たちの耳に馴染むよう準備いただきたい。</t>
    <rPh sb="0" eb="1">
      <t>ウタ</t>
    </rPh>
    <rPh sb="2" eb="4">
      <t>レンシュウ</t>
    </rPh>
    <rPh sb="9" eb="13">
      <t>コウナイホウソウ</t>
    </rPh>
    <rPh sb="14" eb="16">
      <t>オンゲン</t>
    </rPh>
    <rPh sb="17" eb="18">
      <t>ナガ</t>
    </rPh>
    <rPh sb="20" eb="21">
      <t>ウタ</t>
    </rPh>
    <rPh sb="22" eb="24">
      <t>コドモ</t>
    </rPh>
    <rPh sb="27" eb="28">
      <t>ミミ</t>
    </rPh>
    <rPh sb="29" eb="31">
      <t>ナジ</t>
    </rPh>
    <rPh sb="34" eb="36">
      <t>ジュンビ</t>
    </rPh>
    <phoneticPr fontId="1"/>
  </si>
  <si>
    <t>音源CD、楽譜や歌詞カードを劇団で用意いたします。</t>
    <rPh sb="0" eb="2">
      <t>オンゲン</t>
    </rPh>
    <rPh sb="5" eb="7">
      <t>ガクフ</t>
    </rPh>
    <rPh sb="8" eb="10">
      <t>カシ</t>
    </rPh>
    <rPh sb="14" eb="16">
      <t>ゲキダン</t>
    </rPh>
    <rPh sb="17" eb="19">
      <t>ヨウイ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</si>
</sst>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8" borderId="0" xfId="0" applyFont="1" applyFill="1" applyAlignment="1">
      <alignment horizontal="center" vertical="center"/>
    </xf>
    <xf numFmtId="0" fontId="32" fillId="8" borderId="0" xfId="0" applyFont="1" applyFill="1" applyAlignment="1">
      <alignment vertical="center" wrapText="1"/>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3939" y="20424626"/>
          <a:ext cx="7695293" cy="906196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9034" y="23334608"/>
          <a:ext cx="734393" cy="1853725"/>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19586" y="23327706"/>
          <a:ext cx="787770" cy="1860627"/>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68768" y="23327706"/>
          <a:ext cx="734393" cy="1860627"/>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82546" y="23327706"/>
          <a:ext cx="598912" cy="1860627"/>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13350" y="22598393"/>
          <a:ext cx="4642953" cy="311162"/>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6448" y="21857468"/>
          <a:ext cx="4642953" cy="306929"/>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03411" y="21441222"/>
          <a:ext cx="4655653" cy="234317"/>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6725" y="21002059"/>
          <a:ext cx="4649303" cy="234317"/>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80197" y="20394083"/>
          <a:ext cx="1694346" cy="282988"/>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45392" y="20403745"/>
          <a:ext cx="1700696" cy="270288"/>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394608</xdr:colOff>
      <xdr:row>97</xdr:row>
      <xdr:rowOff>103112</xdr:rowOff>
    </xdr:from>
    <xdr:to>
      <xdr:col>6</xdr:col>
      <xdr:colOff>463423</xdr:colOff>
      <xdr:row>103</xdr:row>
      <xdr:rowOff>149679</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3918858" y="29617005"/>
          <a:ext cx="898851" cy="124399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98975" y="20477412"/>
          <a:ext cx="2882900" cy="13788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2</xdr:col>
      <xdr:colOff>68035</xdr:colOff>
      <xdr:row>60</xdr:row>
      <xdr:rowOff>136072</xdr:rowOff>
    </xdr:from>
    <xdr:to>
      <xdr:col>10</xdr:col>
      <xdr:colOff>149678</xdr:colOff>
      <xdr:row>69</xdr:row>
      <xdr:rowOff>59687</xdr:rowOff>
    </xdr:to>
    <xdr:grpSp>
      <xdr:nvGrpSpPr>
        <xdr:cNvPr id="96" name="グループ化 95">
          <a:extLst>
            <a:ext uri="{FF2B5EF4-FFF2-40B4-BE49-F238E27FC236}">
              <a16:creationId xmlns:a16="http://schemas.microsoft.com/office/drawing/2014/main" id="{61964AC1-3127-4E2C-8C26-A2045B232D38}"/>
            </a:ext>
          </a:extLst>
        </xdr:cNvPr>
        <xdr:cNvGrpSpPr/>
      </xdr:nvGrpSpPr>
      <xdr:grpSpPr>
        <a:xfrm>
          <a:off x="1094618" y="20762989"/>
          <a:ext cx="6685643" cy="2050865"/>
          <a:chOff x="907570" y="14305472"/>
          <a:chExt cx="6357752" cy="1812286"/>
        </a:xfrm>
      </xdr:grpSpPr>
      <xdr:cxnSp macro="">
        <xdr:nvCxnSpPr>
          <xdr:cNvPr id="97" name="直線コネクタ 96">
            <a:extLst>
              <a:ext uri="{FF2B5EF4-FFF2-40B4-BE49-F238E27FC236}">
                <a16:creationId xmlns:a16="http://schemas.microsoft.com/office/drawing/2014/main" id="{B2BACC21-C393-3F86-14F6-071E7639FB8E}"/>
              </a:ext>
            </a:extLst>
          </xdr:cNvPr>
          <xdr:cNvCxnSpPr/>
        </xdr:nvCxnSpPr>
        <xdr:spPr>
          <a:xfrm>
            <a:off x="2066168" y="15769307"/>
            <a:ext cx="3882464" cy="858"/>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grpSp>
        <xdr:nvGrpSpPr>
          <xdr:cNvPr id="98" name="グループ化 97">
            <a:extLst>
              <a:ext uri="{FF2B5EF4-FFF2-40B4-BE49-F238E27FC236}">
                <a16:creationId xmlns:a16="http://schemas.microsoft.com/office/drawing/2014/main" id="{BF807926-1DCB-20D4-67B2-3729499C7C52}"/>
              </a:ext>
            </a:extLst>
          </xdr:cNvPr>
          <xdr:cNvGrpSpPr/>
        </xdr:nvGrpSpPr>
        <xdr:grpSpPr>
          <a:xfrm>
            <a:off x="907570" y="15323928"/>
            <a:ext cx="1252255" cy="793830"/>
            <a:chOff x="8365825" y="14044882"/>
            <a:chExt cx="1258366" cy="780351"/>
          </a:xfrm>
        </xdr:grpSpPr>
        <xdr:cxnSp macro="">
          <xdr:nvCxnSpPr>
            <xdr:cNvPr id="105" name="直線矢印コネクタ 104">
              <a:extLst>
                <a:ext uri="{FF2B5EF4-FFF2-40B4-BE49-F238E27FC236}">
                  <a16:creationId xmlns:a16="http://schemas.microsoft.com/office/drawing/2014/main" id="{EE7F13DD-497A-DD6E-038C-9BDAF77D6474}"/>
                </a:ext>
              </a:extLst>
            </xdr:cNvPr>
            <xdr:cNvCxnSpPr/>
          </xdr:nvCxnSpPr>
          <xdr:spPr>
            <a:xfrm>
              <a:off x="8754972" y="14193543"/>
              <a:ext cx="0" cy="63169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06" name="直線矢印コネクタ 105">
              <a:extLst>
                <a:ext uri="{FF2B5EF4-FFF2-40B4-BE49-F238E27FC236}">
                  <a16:creationId xmlns:a16="http://schemas.microsoft.com/office/drawing/2014/main" id="{1D0074FE-8980-7110-3040-C9DD1B525803}"/>
                </a:ext>
              </a:extLst>
            </xdr:cNvPr>
            <xdr:cNvCxnSpPr/>
          </xdr:nvCxnSpPr>
          <xdr:spPr>
            <a:xfrm>
              <a:off x="8595776" y="14176757"/>
              <a:ext cx="1028415"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48916431-ADAC-1701-8A56-8645E82D4119}"/>
                </a:ext>
              </a:extLst>
            </xdr:cNvPr>
            <xdr:cNvSpPr txBox="1"/>
          </xdr:nvSpPr>
          <xdr:spPr>
            <a:xfrm>
              <a:off x="8365825" y="14044882"/>
              <a:ext cx="785813" cy="28682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通り抜け</a:t>
              </a:r>
            </a:p>
          </xdr:txBody>
        </xdr:sp>
      </xdr:grpSp>
      <xdr:grpSp>
        <xdr:nvGrpSpPr>
          <xdr:cNvPr id="99" name="グループ化 98">
            <a:extLst>
              <a:ext uri="{FF2B5EF4-FFF2-40B4-BE49-F238E27FC236}">
                <a16:creationId xmlns:a16="http://schemas.microsoft.com/office/drawing/2014/main" id="{AC8484C8-C3B2-3D26-CAD9-13996AF9CD60}"/>
              </a:ext>
            </a:extLst>
          </xdr:cNvPr>
          <xdr:cNvGrpSpPr/>
        </xdr:nvGrpSpPr>
        <xdr:grpSpPr>
          <a:xfrm>
            <a:off x="5900287" y="15333453"/>
            <a:ext cx="1365035" cy="745973"/>
            <a:chOff x="13388916" y="14053868"/>
            <a:chExt cx="1362339" cy="732494"/>
          </a:xfrm>
        </xdr:grpSpPr>
        <xdr:cxnSp macro="">
          <xdr:nvCxnSpPr>
            <xdr:cNvPr id="102" name="直線矢印コネクタ 101">
              <a:extLst>
                <a:ext uri="{FF2B5EF4-FFF2-40B4-BE49-F238E27FC236}">
                  <a16:creationId xmlns:a16="http://schemas.microsoft.com/office/drawing/2014/main" id="{7B2C8285-98F2-8D66-1BE6-04F10CD783D1}"/>
                </a:ext>
              </a:extLst>
            </xdr:cNvPr>
            <xdr:cNvCxnSpPr/>
          </xdr:nvCxnSpPr>
          <xdr:spPr>
            <a:xfrm>
              <a:off x="14342680" y="14153213"/>
              <a:ext cx="0" cy="633149"/>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03" name="直線矢印コネクタ 102">
              <a:extLst>
                <a:ext uri="{FF2B5EF4-FFF2-40B4-BE49-F238E27FC236}">
                  <a16:creationId xmlns:a16="http://schemas.microsoft.com/office/drawing/2014/main" id="{A4149EA9-4680-EB2D-F2D4-EA7ABF4F7F4C}"/>
                </a:ext>
              </a:extLst>
            </xdr:cNvPr>
            <xdr:cNvCxnSpPr/>
          </xdr:nvCxnSpPr>
          <xdr:spPr>
            <a:xfrm>
              <a:off x="13388916" y="14161217"/>
              <a:ext cx="1037887"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7AC14BDF-0FCB-C8DC-98A9-5AE079BA678A}"/>
                </a:ext>
              </a:extLst>
            </xdr:cNvPr>
            <xdr:cNvSpPr txBox="1"/>
          </xdr:nvSpPr>
          <xdr:spPr>
            <a:xfrm>
              <a:off x="13869866" y="14053868"/>
              <a:ext cx="881389" cy="28749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通り抜け</a:t>
              </a:r>
            </a:p>
          </xdr:txBody>
        </xdr:sp>
      </xdr:grpSp>
      <xdr:sp macro="" textlink="">
        <xdr:nvSpPr>
          <xdr:cNvPr id="100" name="テキスト ボックス 99">
            <a:extLst>
              <a:ext uri="{FF2B5EF4-FFF2-40B4-BE49-F238E27FC236}">
                <a16:creationId xmlns:a16="http://schemas.microsoft.com/office/drawing/2014/main" id="{B51671AA-F938-A8E6-4776-5E0908DF5206}"/>
              </a:ext>
            </a:extLst>
          </xdr:cNvPr>
          <xdr:cNvSpPr txBox="1"/>
        </xdr:nvSpPr>
        <xdr:spPr>
          <a:xfrm>
            <a:off x="2206384" y="14305472"/>
            <a:ext cx="3615218" cy="134793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chemeClr val="bg2">
                    <a:lumMod val="25000"/>
                  </a:schemeClr>
                </a:solidFill>
              </a:rPr>
              <a:t>ｽﾃｰｼﾞ上は楽屋（控室）として利用します</a:t>
            </a:r>
          </a:p>
        </xdr:txBody>
      </xdr:sp>
      <xdr:sp macro="" textlink="">
        <xdr:nvSpPr>
          <xdr:cNvPr id="101" name="テキスト ボックス 100">
            <a:extLst>
              <a:ext uri="{FF2B5EF4-FFF2-40B4-BE49-F238E27FC236}">
                <a16:creationId xmlns:a16="http://schemas.microsoft.com/office/drawing/2014/main" id="{FCBE83A6-B032-70C3-3119-221406846F06}"/>
              </a:ext>
            </a:extLst>
          </xdr:cNvPr>
          <xdr:cNvSpPr txBox="1"/>
        </xdr:nvSpPr>
        <xdr:spPr>
          <a:xfrm>
            <a:off x="3783043" y="15529556"/>
            <a:ext cx="585670" cy="2765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緞帳</a:t>
            </a:r>
          </a:p>
        </xdr:txBody>
      </xdr:sp>
    </xdr:grpSp>
    <xdr:clientData/>
  </xdr:twoCellAnchor>
  <xdr:twoCellAnchor>
    <xdr:from>
      <xdr:col>1</xdr:col>
      <xdr:colOff>740840</xdr:colOff>
      <xdr:row>68</xdr:row>
      <xdr:rowOff>217715</xdr:rowOff>
    </xdr:from>
    <xdr:to>
      <xdr:col>9</xdr:col>
      <xdr:colOff>775608</xdr:colOff>
      <xdr:row>96</xdr:row>
      <xdr:rowOff>68037</xdr:rowOff>
    </xdr:to>
    <xdr:grpSp>
      <xdr:nvGrpSpPr>
        <xdr:cNvPr id="108" name="グループ化 107">
          <a:extLst>
            <a:ext uri="{FF2B5EF4-FFF2-40B4-BE49-F238E27FC236}">
              <a16:creationId xmlns:a16="http://schemas.microsoft.com/office/drawing/2014/main" id="{0904DCD4-0E4A-4707-8B88-7E1D269A888B}"/>
            </a:ext>
          </a:extLst>
        </xdr:cNvPr>
        <xdr:cNvGrpSpPr/>
      </xdr:nvGrpSpPr>
      <xdr:grpSpPr>
        <a:xfrm>
          <a:off x="941923" y="22728465"/>
          <a:ext cx="6638768" cy="6528405"/>
          <a:chOff x="556875" y="17037851"/>
          <a:chExt cx="6748813" cy="6633979"/>
        </a:xfrm>
      </xdr:grpSpPr>
      <xdr:grpSp>
        <xdr:nvGrpSpPr>
          <xdr:cNvPr id="109" name="グループ化 108">
            <a:extLst>
              <a:ext uri="{FF2B5EF4-FFF2-40B4-BE49-F238E27FC236}">
                <a16:creationId xmlns:a16="http://schemas.microsoft.com/office/drawing/2014/main" id="{DE316BE0-500D-19A5-42B4-F9FAFDC9A71F}"/>
              </a:ext>
            </a:extLst>
          </xdr:cNvPr>
          <xdr:cNvGrpSpPr/>
        </xdr:nvGrpSpPr>
        <xdr:grpSpPr>
          <a:xfrm>
            <a:off x="785826" y="17037851"/>
            <a:ext cx="6519862" cy="6633979"/>
            <a:chOff x="814388" y="16292513"/>
            <a:chExt cx="6519862" cy="6633979"/>
          </a:xfrm>
        </xdr:grpSpPr>
        <xdr:sp macro="" textlink="">
          <xdr:nvSpPr>
            <xdr:cNvPr id="111" name="正方形/長方形 110">
              <a:extLst>
                <a:ext uri="{FF2B5EF4-FFF2-40B4-BE49-F238E27FC236}">
                  <a16:creationId xmlns:a16="http://schemas.microsoft.com/office/drawing/2014/main" id="{984496D1-640B-0A70-6D5D-7E81662DD24A}"/>
                </a:ext>
              </a:extLst>
            </xdr:cNvPr>
            <xdr:cNvSpPr/>
          </xdr:nvSpPr>
          <xdr:spPr>
            <a:xfrm>
              <a:off x="839337" y="17054513"/>
              <a:ext cx="3018289" cy="511492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grpSp>
          <xdr:nvGrpSpPr>
            <xdr:cNvPr id="112" name="グループ化 111">
              <a:extLst>
                <a:ext uri="{FF2B5EF4-FFF2-40B4-BE49-F238E27FC236}">
                  <a16:creationId xmlns:a16="http://schemas.microsoft.com/office/drawing/2014/main" id="{22B10208-0F29-2A67-0D28-347D7EE20E31}"/>
                </a:ext>
              </a:extLst>
            </xdr:cNvPr>
            <xdr:cNvGrpSpPr/>
          </xdr:nvGrpSpPr>
          <xdr:grpSpPr>
            <a:xfrm>
              <a:off x="841906" y="17477924"/>
              <a:ext cx="3006194" cy="278884"/>
              <a:chOff x="1076477" y="14927437"/>
              <a:chExt cx="4160761" cy="326972"/>
            </a:xfrm>
          </xdr:grpSpPr>
          <xdr:cxnSp macro="">
            <xdr:nvCxnSpPr>
              <xdr:cNvPr id="123" name="直線矢印コネクタ 122">
                <a:extLst>
                  <a:ext uri="{FF2B5EF4-FFF2-40B4-BE49-F238E27FC236}">
                    <a16:creationId xmlns:a16="http://schemas.microsoft.com/office/drawing/2014/main" id="{109E80F9-1D79-945C-6CA4-0B776F53CA6A}"/>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4" name="テキスト ボックス 123">
                <a:extLst>
                  <a:ext uri="{FF2B5EF4-FFF2-40B4-BE49-F238E27FC236}">
                    <a16:creationId xmlns:a16="http://schemas.microsoft.com/office/drawing/2014/main" id="{994F89BD-FCAE-4F77-BC10-BF9D8FE9EC61}"/>
                  </a:ext>
                </a:extLst>
              </xdr:cNvPr>
              <xdr:cNvSpPr txBox="1"/>
            </xdr:nvSpPr>
            <xdr:spPr>
              <a:xfrm>
                <a:off x="2701864" y="14927437"/>
                <a:ext cx="1056316" cy="32697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１１ ｍ</a:t>
                </a:r>
              </a:p>
            </xdr:txBody>
          </xdr:sp>
        </xdr:grpSp>
        <xdr:grpSp>
          <xdr:nvGrpSpPr>
            <xdr:cNvPr id="113" name="グループ化 112">
              <a:extLst>
                <a:ext uri="{FF2B5EF4-FFF2-40B4-BE49-F238E27FC236}">
                  <a16:creationId xmlns:a16="http://schemas.microsoft.com/office/drawing/2014/main" id="{08570F16-25C7-2566-1B34-BFB972426116}"/>
                </a:ext>
              </a:extLst>
            </xdr:cNvPr>
            <xdr:cNvGrpSpPr/>
          </xdr:nvGrpSpPr>
          <xdr:grpSpPr>
            <a:xfrm>
              <a:off x="965350" y="17086414"/>
              <a:ext cx="744387" cy="5092549"/>
              <a:chOff x="5313095" y="13014477"/>
              <a:chExt cx="692854" cy="1439333"/>
            </a:xfrm>
          </xdr:grpSpPr>
          <xdr:cxnSp macro="">
            <xdr:nvCxnSpPr>
              <xdr:cNvPr id="121" name="直線矢印コネクタ 120">
                <a:extLst>
                  <a:ext uri="{FF2B5EF4-FFF2-40B4-BE49-F238E27FC236}">
                    <a16:creationId xmlns:a16="http://schemas.microsoft.com/office/drawing/2014/main" id="{080B33E3-6E1C-21F5-0AE7-951A27BEC074}"/>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980F215-F000-6046-C850-42FDF977D50B}"/>
                  </a:ext>
                </a:extLst>
              </xdr:cNvPr>
              <xdr:cNvSpPr txBox="1"/>
            </xdr:nvSpPr>
            <xdr:spPr>
              <a:xfrm>
                <a:off x="5313095" y="13471875"/>
                <a:ext cx="692854" cy="9354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１８  ｍ</a:t>
                </a:r>
              </a:p>
            </xdr:txBody>
          </xdr:sp>
        </xdr:grpSp>
        <xdr:sp macro="" textlink="">
          <xdr:nvSpPr>
            <xdr:cNvPr id="114" name="正方形/長方形 113">
              <a:extLst>
                <a:ext uri="{FF2B5EF4-FFF2-40B4-BE49-F238E27FC236}">
                  <a16:creationId xmlns:a16="http://schemas.microsoft.com/office/drawing/2014/main" id="{AA6FCAB4-6AA6-B564-76C2-E13F72B5FD14}"/>
                </a:ext>
              </a:extLst>
            </xdr:cNvPr>
            <xdr:cNvSpPr/>
          </xdr:nvSpPr>
          <xdr:spPr>
            <a:xfrm>
              <a:off x="4191000" y="16730663"/>
              <a:ext cx="3143250" cy="569595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sp macro="" textlink="">
          <xdr:nvSpPr>
            <xdr:cNvPr id="115" name="テキスト ボックス 114">
              <a:extLst>
                <a:ext uri="{FF2B5EF4-FFF2-40B4-BE49-F238E27FC236}">
                  <a16:creationId xmlns:a16="http://schemas.microsoft.com/office/drawing/2014/main" id="{A3B982E8-5EBD-9ABF-E683-FE1E5A901847}"/>
                </a:ext>
              </a:extLst>
            </xdr:cNvPr>
            <xdr:cNvSpPr txBox="1"/>
          </xdr:nvSpPr>
          <xdr:spPr>
            <a:xfrm>
              <a:off x="2654367" y="21474113"/>
              <a:ext cx="1041333" cy="64291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　　　　　　設置位置</a:t>
              </a:r>
            </a:p>
          </xdr:txBody>
        </xdr:sp>
        <xdr:sp macro="" textlink="">
          <xdr:nvSpPr>
            <xdr:cNvPr id="116" name="テキスト ボックス 115">
              <a:extLst>
                <a:ext uri="{FF2B5EF4-FFF2-40B4-BE49-F238E27FC236}">
                  <a16:creationId xmlns:a16="http://schemas.microsoft.com/office/drawing/2014/main" id="{AB42D0D8-7BD9-9BAE-4817-B6CCBDFA3362}"/>
                </a:ext>
              </a:extLst>
            </xdr:cNvPr>
            <xdr:cNvSpPr txBox="1"/>
          </xdr:nvSpPr>
          <xdr:spPr>
            <a:xfrm>
              <a:off x="2419350" y="22363667"/>
              <a:ext cx="801975" cy="33099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パネル</a:t>
              </a:r>
            </a:p>
          </xdr:txBody>
        </xdr:sp>
        <xdr:sp macro="" textlink="">
          <xdr:nvSpPr>
            <xdr:cNvPr id="117" name="テキスト ボックス 116">
              <a:extLst>
                <a:ext uri="{FF2B5EF4-FFF2-40B4-BE49-F238E27FC236}">
                  <a16:creationId xmlns:a16="http://schemas.microsoft.com/office/drawing/2014/main" id="{9DC6BCC1-0C28-6D2A-BF6C-B9F5280E5F68}"/>
                </a:ext>
              </a:extLst>
            </xdr:cNvPr>
            <xdr:cNvSpPr txBox="1"/>
          </xdr:nvSpPr>
          <xdr:spPr>
            <a:xfrm>
              <a:off x="2438399" y="16621334"/>
              <a:ext cx="847478" cy="33099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xnSp macro="">
          <xdr:nvCxnSpPr>
            <xdr:cNvPr id="118" name="直線コネクタ 117">
              <a:extLst>
                <a:ext uri="{FF2B5EF4-FFF2-40B4-BE49-F238E27FC236}">
                  <a16:creationId xmlns:a16="http://schemas.microsoft.com/office/drawing/2014/main" id="{60C0A3A2-9C4B-7332-2F7D-28A693F0D48D}"/>
                </a:ext>
              </a:extLst>
            </xdr:cNvPr>
            <xdr:cNvCxnSpPr/>
          </xdr:nvCxnSpPr>
          <xdr:spPr>
            <a:xfrm>
              <a:off x="2295525" y="22198013"/>
              <a:ext cx="226983" cy="72847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xnSp macro="">
          <xdr:nvCxnSpPr>
            <xdr:cNvPr id="119" name="直線コネクタ 118">
              <a:extLst>
                <a:ext uri="{FF2B5EF4-FFF2-40B4-BE49-F238E27FC236}">
                  <a16:creationId xmlns:a16="http://schemas.microsoft.com/office/drawing/2014/main" id="{A97758CB-F593-5A1F-65ED-C9B553B64041}"/>
                </a:ext>
              </a:extLst>
            </xdr:cNvPr>
            <xdr:cNvCxnSpPr/>
          </xdr:nvCxnSpPr>
          <xdr:spPr>
            <a:xfrm flipH="1">
              <a:off x="2295525" y="16292513"/>
              <a:ext cx="365579" cy="71651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xnSp macro="">
          <xdr:nvCxnSpPr>
            <xdr:cNvPr id="120" name="直線コネクタ 119">
              <a:extLst>
                <a:ext uri="{FF2B5EF4-FFF2-40B4-BE49-F238E27FC236}">
                  <a16:creationId xmlns:a16="http://schemas.microsoft.com/office/drawing/2014/main" id="{13BDA6DD-512E-CD88-708E-1EBD7580D4A6}"/>
                </a:ext>
              </a:extLst>
            </xdr:cNvPr>
            <xdr:cNvCxnSpPr/>
          </xdr:nvCxnSpPr>
          <xdr:spPr>
            <a:xfrm>
              <a:off x="814388" y="16883063"/>
              <a:ext cx="9525" cy="542925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10" name="テキスト ボックス 109">
            <a:extLst>
              <a:ext uri="{FF2B5EF4-FFF2-40B4-BE49-F238E27FC236}">
                <a16:creationId xmlns:a16="http://schemas.microsoft.com/office/drawing/2014/main" id="{8FE022A9-3E89-0126-D17A-8356EFD11781}"/>
              </a:ext>
            </a:extLst>
          </xdr:cNvPr>
          <xdr:cNvSpPr txBox="1"/>
        </xdr:nvSpPr>
        <xdr:spPr>
          <a:xfrm>
            <a:off x="556875" y="23050504"/>
            <a:ext cx="645522" cy="3273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黒幕</a:t>
            </a:r>
          </a:p>
        </xdr:txBody>
      </xdr:sp>
    </xdr:grpSp>
    <xdr:clientData/>
  </xdr:twoCellAnchor>
  <xdr:twoCellAnchor>
    <xdr:from>
      <xdr:col>6</xdr:col>
      <xdr:colOff>54428</xdr:colOff>
      <xdr:row>91</xdr:row>
      <xdr:rowOff>136072</xdr:rowOff>
    </xdr:from>
    <xdr:to>
      <xdr:col>10</xdr:col>
      <xdr:colOff>309447</xdr:colOff>
      <xdr:row>95</xdr:row>
      <xdr:rowOff>167369</xdr:rowOff>
    </xdr:to>
    <xdr:sp macro="" textlink="">
      <xdr:nvSpPr>
        <xdr:cNvPr id="125" name="テキスト ボックス 124">
          <a:extLst>
            <a:ext uri="{FF2B5EF4-FFF2-40B4-BE49-F238E27FC236}">
              <a16:creationId xmlns:a16="http://schemas.microsoft.com/office/drawing/2014/main" id="{46D909F8-4711-4A67-A568-8F78A2830F54}"/>
            </a:ext>
          </a:extLst>
        </xdr:cNvPr>
        <xdr:cNvSpPr txBox="1"/>
      </xdr:nvSpPr>
      <xdr:spPr>
        <a:xfrm>
          <a:off x="4408714" y="28234822"/>
          <a:ext cx="3575162" cy="970190"/>
        </a:xfrm>
        <a:prstGeom prst="rect">
          <a:avLst/>
        </a:prstGeom>
        <a:solidFill>
          <a:schemeClr val="bg1"/>
        </a:solidFill>
        <a:ln w="19050">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ja-JP" altLang="en-US" sz="1100" b="0" i="0" u="none" strike="noStrike" baseline="0">
              <a:solidFill>
                <a:schemeClr val="tx1"/>
              </a:solidFill>
              <a:latin typeface="+mn-lt"/>
              <a:ea typeface="+mn-ea"/>
              <a:cs typeface="+mn-cs"/>
            </a:rPr>
            <a:t> </a:t>
          </a:r>
          <a:r>
            <a:rPr lang="ja-JP" altLang="en-US" sz="1200" b="1" i="0" u="none" strike="noStrike" baseline="0">
              <a:solidFill>
                <a:schemeClr val="tx1"/>
              </a:solidFill>
              <a:latin typeface="+mn-lt"/>
              <a:ea typeface="+mn-ea"/>
              <a:cs typeface="+mn-cs"/>
            </a:rPr>
            <a:t>舞台と鑑賞位置は、体育館への児童の入口や分電盤の位置によって、左右逆となる場合がございます。個別にご相談させて下さい。</a:t>
          </a:r>
          <a:endParaRPr kumimoji="1" lang="ja-JP" altLang="en-US" sz="1400" b="1"/>
        </a:p>
      </xdr:txBody>
    </xdr:sp>
    <xdr:clientData/>
  </xdr:twoCellAnchor>
  <xdr:twoCellAnchor>
    <xdr:from>
      <xdr:col>6</xdr:col>
      <xdr:colOff>693964</xdr:colOff>
      <xdr:row>97</xdr:row>
      <xdr:rowOff>231321</xdr:rowOff>
    </xdr:from>
    <xdr:to>
      <xdr:col>10</xdr:col>
      <xdr:colOff>367392</xdr:colOff>
      <xdr:row>102</xdr:row>
      <xdr:rowOff>40822</xdr:rowOff>
    </xdr:to>
    <xdr:sp macro="" textlink="">
      <xdr:nvSpPr>
        <xdr:cNvPr id="127" name="テキスト ボックス 126">
          <a:extLst>
            <a:ext uri="{FF2B5EF4-FFF2-40B4-BE49-F238E27FC236}">
              <a16:creationId xmlns:a16="http://schemas.microsoft.com/office/drawing/2014/main" id="{07FF1FBE-5B55-4732-B62D-B6B230E0429D}"/>
            </a:ext>
          </a:extLst>
        </xdr:cNvPr>
        <xdr:cNvSpPr txBox="1"/>
      </xdr:nvSpPr>
      <xdr:spPr>
        <a:xfrm>
          <a:off x="5048250" y="29745214"/>
          <a:ext cx="2993571" cy="802822"/>
        </a:xfrm>
        <a:prstGeom prst="rect">
          <a:avLst/>
        </a:prstGeom>
        <a:solidFill>
          <a:schemeClr val="bg1"/>
        </a:solidFill>
        <a:ln w="19050">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搬入口は体育館のどの入口からも可能。</a:t>
          </a:r>
          <a:endParaRPr kumimoji="1" lang="en-US" altLang="ja-JP" sz="1200" b="1"/>
        </a:p>
        <a:p>
          <a:r>
            <a:rPr kumimoji="1" lang="ja-JP" altLang="en-US" sz="1200" b="1"/>
            <a:t>トラックが一番停めやすい（搬入しやすい）</a:t>
          </a:r>
          <a:endParaRPr kumimoji="1" lang="en-US" altLang="ja-JP" sz="1200" b="1"/>
        </a:p>
        <a:p>
          <a:r>
            <a:rPr kumimoji="1" lang="ja-JP" altLang="en-US" sz="1200" b="1"/>
            <a:t>入口から搬入します。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90" zoomScaleNormal="106" zoomScaleSheetLayoutView="90" workbookViewId="0">
      <selection activeCell="M76" sqref="M76"/>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5" t="s">
        <v>439</v>
      </c>
      <c r="C1" s="95"/>
      <c r="D1" s="95"/>
      <c r="E1" s="95"/>
      <c r="F1" s="95"/>
      <c r="G1" s="95"/>
      <c r="H1" s="95"/>
      <c r="I1" s="95"/>
      <c r="J1" s="95"/>
      <c r="K1" s="95"/>
      <c r="L1" s="25"/>
      <c r="M1" s="43"/>
      <c r="N1" s="43"/>
      <c r="O1" s="43"/>
      <c r="P1" s="43"/>
      <c r="Q1" s="43"/>
      <c r="R1" s="43"/>
      <c r="S1" s="43"/>
      <c r="T1" s="43"/>
      <c r="U1" s="43"/>
      <c r="V1" s="43"/>
      <c r="W1" s="43"/>
      <c r="X1" s="43"/>
      <c r="Y1" s="43"/>
    </row>
    <row r="2" spans="1:26" ht="27.95" customHeight="1" x14ac:dyDescent="0.15">
      <c r="A2" s="28"/>
      <c r="B2" s="26" t="s">
        <v>0</v>
      </c>
      <c r="C2" s="74" t="s">
        <v>158</v>
      </c>
      <c r="D2" s="27" t="s">
        <v>5</v>
      </c>
      <c r="E2" s="29" t="str">
        <f>VLOOKUP($C$2,'R7_制作団体一覧'!A:H,2,FALSE)</f>
        <v>演劇</v>
      </c>
      <c r="F2" s="26" t="s">
        <v>2</v>
      </c>
      <c r="G2" s="30" t="str">
        <f>VLOOKUP($C$2,'R7_制作団体一覧'!A:H,3,FALSE)</f>
        <v>ミュージカル</v>
      </c>
      <c r="H2" s="27" t="s">
        <v>20</v>
      </c>
      <c r="I2" s="29" t="str">
        <f>VLOOKUP($C$2,'R7_制作団体一覧'!A:H,5,FALSE)</f>
        <v>A区分</v>
      </c>
      <c r="J2" s="27" t="s">
        <v>3</v>
      </c>
      <c r="K2" s="29" t="str">
        <f>VLOOKUP($C$2,'R7_制作団体一覧'!A:H,6,FALSE)</f>
        <v>F</v>
      </c>
      <c r="L2" s="28"/>
      <c r="M2" s="43"/>
      <c r="N2" s="43"/>
      <c r="O2" s="43"/>
      <c r="P2" s="43"/>
      <c r="Q2" s="43"/>
      <c r="R2" s="43"/>
      <c r="S2" s="43"/>
      <c r="T2" s="43"/>
      <c r="U2" s="43"/>
      <c r="V2" s="43"/>
      <c r="W2" s="43"/>
      <c r="X2" s="43"/>
      <c r="Y2" s="43"/>
      <c r="Z2" s="43"/>
    </row>
    <row r="3" spans="1:26" ht="27.95" customHeight="1" x14ac:dyDescent="0.15">
      <c r="A3" s="28"/>
      <c r="B3" s="27" t="s">
        <v>1</v>
      </c>
      <c r="C3" s="96" t="str">
        <f>VLOOKUP($C$2,'R7_制作団体一覧'!A:H,8,FALSE)</f>
        <v>オペラシアターこんにゃく座</v>
      </c>
      <c r="D3" s="96"/>
      <c r="E3" s="96"/>
      <c r="F3" s="96"/>
      <c r="G3" s="27" t="s">
        <v>4</v>
      </c>
      <c r="H3" s="97" t="str">
        <f>VLOOKUP($C$2,'R7_制作団体一覧'!A:H,7,FALSE)</f>
        <v>有限会社オペラシアターこんにゃく座</v>
      </c>
      <c r="I3" s="97"/>
      <c r="J3" s="97"/>
      <c r="K3" s="97"/>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8" t="s">
        <v>471</v>
      </c>
      <c r="C5" s="98"/>
      <c r="D5" s="98"/>
      <c r="E5" s="98"/>
      <c r="F5" s="98"/>
      <c r="G5" s="98"/>
      <c r="H5" s="98"/>
      <c r="I5" s="98"/>
      <c r="J5" s="98"/>
      <c r="K5" s="98"/>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9" t="s">
        <v>462</v>
      </c>
      <c r="C7" s="99"/>
      <c r="D7" s="99"/>
      <c r="E7" s="99"/>
      <c r="F7" s="99"/>
      <c r="G7" s="99"/>
      <c r="H7" s="99"/>
      <c r="I7" s="99"/>
      <c r="J7" s="99"/>
      <c r="K7" s="99"/>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1" t="s">
        <v>38</v>
      </c>
      <c r="C9" s="92"/>
      <c r="D9" s="92"/>
      <c r="E9" s="100" t="s">
        <v>423</v>
      </c>
      <c r="F9" s="101"/>
      <c r="G9" s="102" t="s">
        <v>47</v>
      </c>
      <c r="H9" s="103"/>
      <c r="I9" s="103"/>
      <c r="J9" s="47">
        <v>100</v>
      </c>
      <c r="K9" s="48" t="s">
        <v>440</v>
      </c>
      <c r="L9" s="37"/>
      <c r="M9" s="43"/>
      <c r="N9" s="43"/>
      <c r="O9" s="43"/>
      <c r="P9" s="43"/>
      <c r="Q9" s="43"/>
      <c r="R9" s="43"/>
      <c r="S9" s="43"/>
      <c r="T9" s="43"/>
      <c r="U9" s="43"/>
      <c r="V9" s="43"/>
      <c r="W9" s="43"/>
      <c r="X9" s="43"/>
      <c r="Y9" s="43"/>
      <c r="Z9" s="43"/>
    </row>
    <row r="10" spans="1:26" ht="27.95" customHeight="1" x14ac:dyDescent="0.15">
      <c r="A10" s="37"/>
      <c r="B10" s="104" t="s">
        <v>39</v>
      </c>
      <c r="C10" s="105"/>
      <c r="D10" s="106"/>
      <c r="E10" s="49" t="s">
        <v>41</v>
      </c>
      <c r="F10" s="50">
        <v>18</v>
      </c>
      <c r="G10" s="51" t="s">
        <v>40</v>
      </c>
      <c r="H10" s="52" t="s">
        <v>42</v>
      </c>
      <c r="I10" s="53">
        <v>11</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7"/>
      <c r="C11" s="108"/>
      <c r="D11" s="109"/>
      <c r="E11" s="55" t="s">
        <v>7</v>
      </c>
      <c r="F11" s="56">
        <v>5.4</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0" t="s">
        <v>43</v>
      </c>
      <c r="C12" s="111"/>
      <c r="D12" s="112"/>
      <c r="E12" s="60" t="s">
        <v>44</v>
      </c>
      <c r="F12" s="113" t="s">
        <v>613</v>
      </c>
      <c r="G12" s="113"/>
      <c r="H12" s="114" t="s">
        <v>45</v>
      </c>
      <c r="I12" s="115"/>
      <c r="J12" s="116" t="s">
        <v>614</v>
      </c>
      <c r="K12" s="117"/>
      <c r="L12" s="34"/>
      <c r="M12" s="43"/>
      <c r="N12" s="43"/>
      <c r="O12" s="43"/>
      <c r="P12" s="43"/>
      <c r="Q12" s="43"/>
      <c r="R12" s="43"/>
      <c r="S12" s="43"/>
      <c r="T12" s="43"/>
      <c r="U12" s="43"/>
      <c r="V12" s="43"/>
      <c r="W12" s="43"/>
      <c r="X12" s="43"/>
      <c r="Y12" s="43"/>
      <c r="Z12" s="43"/>
    </row>
    <row r="13" spans="1:26" ht="27.95" customHeight="1" x14ac:dyDescent="0.15">
      <c r="A13" s="34"/>
      <c r="B13" s="91" t="s">
        <v>51</v>
      </c>
      <c r="C13" s="92"/>
      <c r="D13" s="92"/>
      <c r="E13" s="49" t="s">
        <v>6</v>
      </c>
      <c r="F13" s="50">
        <v>1.8</v>
      </c>
      <c r="G13" s="51" t="s">
        <v>40</v>
      </c>
      <c r="H13" s="49" t="s">
        <v>7</v>
      </c>
      <c r="I13" s="50">
        <v>2</v>
      </c>
      <c r="J13" s="93" t="s">
        <v>40</v>
      </c>
      <c r="K13" s="94"/>
      <c r="L13" s="34"/>
      <c r="M13" s="43"/>
      <c r="N13" s="43"/>
      <c r="O13" s="43"/>
      <c r="P13" s="43"/>
      <c r="Q13" s="43"/>
      <c r="R13" s="43"/>
      <c r="S13" s="43"/>
      <c r="T13" s="43"/>
      <c r="U13" s="43"/>
      <c r="V13" s="43"/>
      <c r="W13" s="43"/>
      <c r="X13" s="43"/>
      <c r="Y13" s="43"/>
      <c r="Z13" s="43"/>
    </row>
    <row r="14" spans="1:26" ht="27.95" customHeight="1" x14ac:dyDescent="0.15">
      <c r="A14" s="21"/>
      <c r="B14" s="91" t="s">
        <v>46</v>
      </c>
      <c r="C14" s="92"/>
      <c r="D14" s="118"/>
      <c r="E14" s="119" t="s">
        <v>615</v>
      </c>
      <c r="F14" s="119"/>
      <c r="G14" s="120" t="s">
        <v>50</v>
      </c>
      <c r="H14" s="121"/>
      <c r="I14" s="121"/>
      <c r="J14" s="122" t="s">
        <v>616</v>
      </c>
      <c r="K14" s="123"/>
      <c r="L14" s="21"/>
      <c r="M14" s="43"/>
      <c r="N14" s="43"/>
      <c r="O14" s="43"/>
      <c r="P14" s="43"/>
      <c r="Q14" s="43"/>
      <c r="R14" s="43"/>
      <c r="S14" s="43"/>
      <c r="T14" s="43"/>
      <c r="U14" s="43"/>
      <c r="V14" s="43"/>
      <c r="W14" s="43"/>
      <c r="X14" s="43"/>
      <c r="Y14" s="43"/>
      <c r="Z14" s="43"/>
    </row>
    <row r="15" spans="1:26" ht="27.95" customHeight="1" x14ac:dyDescent="0.15">
      <c r="A15" s="21"/>
      <c r="B15" s="110" t="s">
        <v>49</v>
      </c>
      <c r="C15" s="111"/>
      <c r="D15" s="112"/>
      <c r="E15" s="127" t="s">
        <v>617</v>
      </c>
      <c r="F15" s="128"/>
      <c r="G15" s="131" t="s">
        <v>48</v>
      </c>
      <c r="H15" s="132"/>
      <c r="I15" s="132"/>
      <c r="J15" s="119" t="s">
        <v>426</v>
      </c>
      <c r="K15" s="133"/>
      <c r="L15" s="39"/>
      <c r="M15" s="43"/>
      <c r="N15" s="43"/>
      <c r="O15" s="43"/>
      <c r="P15" s="43"/>
      <c r="Q15" s="43"/>
      <c r="R15" s="43"/>
      <c r="S15" s="43"/>
      <c r="T15" s="43"/>
      <c r="U15" s="43"/>
      <c r="V15" s="43"/>
      <c r="W15" s="43"/>
      <c r="X15" s="43"/>
      <c r="Y15" s="43"/>
      <c r="Z15" s="43"/>
    </row>
    <row r="16" spans="1:26" ht="27.95" customHeight="1" x14ac:dyDescent="0.15">
      <c r="A16" s="21"/>
      <c r="B16" s="124"/>
      <c r="C16" s="125"/>
      <c r="D16" s="126"/>
      <c r="E16" s="129"/>
      <c r="F16" s="130"/>
      <c r="G16" s="131" t="s">
        <v>61</v>
      </c>
      <c r="H16" s="132"/>
      <c r="I16" s="132"/>
      <c r="J16" s="122"/>
      <c r="K16" s="123"/>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36"/>
      <c r="E17" s="122" t="s">
        <v>618</v>
      </c>
      <c r="F17" s="123"/>
      <c r="G17" s="137" t="s">
        <v>53</v>
      </c>
      <c r="H17" s="138"/>
      <c r="I17" s="138"/>
      <c r="J17" s="47">
        <v>20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36"/>
      <c r="E18" s="139" t="s">
        <v>427</v>
      </c>
      <c r="F18" s="140"/>
      <c r="G18" s="44" t="s">
        <v>56</v>
      </c>
      <c r="H18" s="45">
        <v>2</v>
      </c>
      <c r="I18" s="46" t="s">
        <v>57</v>
      </c>
      <c r="J18" s="121"/>
      <c r="K18" s="141"/>
      <c r="L18" s="24"/>
      <c r="M18" s="43"/>
      <c r="N18" s="43"/>
      <c r="O18" s="43"/>
      <c r="P18" s="43"/>
      <c r="Q18" s="43"/>
      <c r="R18" s="43"/>
      <c r="S18" s="43"/>
      <c r="T18" s="43"/>
      <c r="U18" s="43"/>
      <c r="V18" s="43"/>
      <c r="W18" s="43"/>
      <c r="X18" s="43"/>
      <c r="Y18" s="43"/>
      <c r="Z18" s="43"/>
    </row>
    <row r="19" spans="1:26" ht="27.95" customHeight="1" x14ac:dyDescent="0.15">
      <c r="A19" s="23"/>
      <c r="B19" s="142" t="s">
        <v>59</v>
      </c>
      <c r="C19" s="143"/>
      <c r="D19" s="144"/>
      <c r="E19" s="61" t="s">
        <v>54</v>
      </c>
      <c r="F19" s="62">
        <v>2.2999999999999998</v>
      </c>
      <c r="G19" s="63" t="s">
        <v>40</v>
      </c>
      <c r="H19" s="64" t="s">
        <v>55</v>
      </c>
      <c r="I19" s="62">
        <v>8.9</v>
      </c>
      <c r="J19" s="145" t="s">
        <v>40</v>
      </c>
      <c r="K19" s="146"/>
      <c r="L19" s="23"/>
      <c r="M19" s="43"/>
      <c r="N19" s="43"/>
      <c r="O19" s="43"/>
      <c r="P19" s="43"/>
      <c r="Q19" s="43"/>
      <c r="R19" s="43"/>
      <c r="S19" s="43"/>
      <c r="T19" s="43"/>
      <c r="U19" s="43"/>
      <c r="V19" s="43"/>
      <c r="W19" s="43"/>
      <c r="X19" s="43"/>
      <c r="Y19" s="43"/>
      <c r="Z19" s="43"/>
    </row>
    <row r="20" spans="1:26" ht="51" customHeight="1" x14ac:dyDescent="0.15">
      <c r="A20" s="23"/>
      <c r="B20" s="142" t="s">
        <v>461</v>
      </c>
      <c r="C20" s="143"/>
      <c r="D20" s="144"/>
      <c r="E20" s="150" t="s">
        <v>623</v>
      </c>
      <c r="F20" s="151"/>
      <c r="G20" s="151"/>
      <c r="H20" s="151"/>
      <c r="I20" s="151"/>
      <c r="J20" s="151"/>
      <c r="K20" s="152"/>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7" t="s">
        <v>443</v>
      </c>
      <c r="C24" s="147"/>
      <c r="D24" s="147"/>
      <c r="E24" s="147"/>
      <c r="F24" s="147"/>
      <c r="G24" s="147"/>
      <c r="H24" s="147"/>
      <c r="I24" s="147"/>
      <c r="J24" s="147"/>
      <c r="K24" s="147"/>
      <c r="L24" s="22"/>
      <c r="M24" s="43"/>
      <c r="N24" s="43"/>
      <c r="O24" s="43"/>
      <c r="P24" s="43"/>
      <c r="Q24" s="43"/>
      <c r="R24" s="43"/>
      <c r="S24" s="43"/>
      <c r="T24" s="43"/>
      <c r="U24" s="43"/>
      <c r="V24" s="43"/>
      <c r="W24" s="43"/>
      <c r="X24" s="43"/>
      <c r="Y24" s="43"/>
      <c r="Z24" s="43"/>
    </row>
    <row r="25" spans="1:26" ht="33" customHeight="1" x14ac:dyDescent="0.15">
      <c r="A25" s="21"/>
      <c r="B25" s="148" t="s">
        <v>94</v>
      </c>
      <c r="C25" s="148"/>
      <c r="D25" s="148"/>
      <c r="E25" s="149" t="s">
        <v>421</v>
      </c>
      <c r="F25" s="149"/>
      <c r="G25" s="149"/>
      <c r="H25" s="149"/>
      <c r="I25" s="149"/>
      <c r="J25" s="149"/>
      <c r="K25" s="149"/>
      <c r="L25" s="21"/>
      <c r="M25" s="43"/>
      <c r="N25" s="43"/>
      <c r="O25" s="43"/>
      <c r="P25" s="43"/>
      <c r="Q25" s="43"/>
      <c r="R25" s="43"/>
      <c r="S25" s="43"/>
      <c r="T25" s="43"/>
      <c r="U25" s="43"/>
      <c r="V25" s="43"/>
      <c r="W25" s="43"/>
      <c r="X25" s="43"/>
      <c r="Y25" s="43"/>
      <c r="Z25" s="43"/>
    </row>
    <row r="26" spans="1:26" ht="33" customHeight="1" x14ac:dyDescent="0.15">
      <c r="A26" s="21"/>
      <c r="B26" s="134" t="s">
        <v>95</v>
      </c>
      <c r="C26" s="134"/>
      <c r="D26" s="134"/>
      <c r="E26" s="135" t="s">
        <v>619</v>
      </c>
      <c r="F26" s="135"/>
      <c r="G26" s="135"/>
      <c r="H26" s="135"/>
      <c r="I26" s="135"/>
      <c r="J26" s="135"/>
      <c r="K26" s="135"/>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2" t="s">
        <v>467</v>
      </c>
      <c r="C32" s="163"/>
      <c r="D32" s="163"/>
      <c r="E32" s="163"/>
      <c r="F32" s="164"/>
      <c r="G32" s="165" t="s">
        <v>468</v>
      </c>
      <c r="H32" s="166"/>
      <c r="I32" s="166"/>
      <c r="J32" s="166"/>
      <c r="K32" s="167"/>
      <c r="L32" s="19"/>
      <c r="M32" s="43"/>
      <c r="N32" s="43"/>
      <c r="O32" s="43"/>
      <c r="P32" s="43"/>
      <c r="Q32" s="43"/>
      <c r="R32" s="43"/>
      <c r="S32" s="43"/>
      <c r="T32" s="43"/>
      <c r="U32" s="43"/>
      <c r="V32" s="43"/>
      <c r="W32" s="43"/>
      <c r="X32" s="43"/>
      <c r="Y32" s="43"/>
      <c r="Z32" s="43"/>
    </row>
    <row r="33" spans="1:26" ht="36.75" customHeight="1" x14ac:dyDescent="0.15">
      <c r="B33" s="41">
        <v>1</v>
      </c>
      <c r="C33" s="168" t="s">
        <v>620</v>
      </c>
      <c r="D33" s="169"/>
      <c r="E33" s="169"/>
      <c r="F33" s="169"/>
      <c r="G33" s="170"/>
      <c r="H33" s="170"/>
      <c r="I33" s="170"/>
      <c r="J33" s="170"/>
      <c r="K33" s="170"/>
      <c r="L33" s="21"/>
      <c r="M33" s="43"/>
      <c r="N33" s="43"/>
      <c r="O33" s="43"/>
      <c r="P33" s="43"/>
      <c r="Q33" s="43"/>
      <c r="R33" s="43"/>
      <c r="S33" s="43"/>
      <c r="T33" s="43"/>
      <c r="U33" s="43"/>
      <c r="V33" s="43"/>
      <c r="W33" s="43"/>
      <c r="X33" s="43"/>
      <c r="Y33" s="43"/>
      <c r="Z33" s="43"/>
    </row>
    <row r="34" spans="1:26" ht="36.75" customHeight="1" x14ac:dyDescent="0.15">
      <c r="B34" s="41">
        <v>2</v>
      </c>
      <c r="C34" s="168"/>
      <c r="D34" s="169"/>
      <c r="E34" s="169"/>
      <c r="F34" s="169"/>
      <c r="G34" s="170"/>
      <c r="H34" s="170"/>
      <c r="I34" s="170"/>
      <c r="J34" s="170"/>
      <c r="K34" s="170"/>
      <c r="L34" s="21"/>
      <c r="M34" s="43"/>
      <c r="N34" s="43"/>
      <c r="O34" s="43"/>
      <c r="P34" s="43"/>
      <c r="Q34" s="43"/>
      <c r="R34" s="43"/>
      <c r="S34" s="43"/>
      <c r="T34" s="43"/>
      <c r="U34" s="43"/>
      <c r="V34" s="43"/>
      <c r="W34" s="43"/>
      <c r="X34" s="43"/>
      <c r="Y34" s="43"/>
      <c r="Z34" s="43"/>
    </row>
    <row r="35" spans="1:26" ht="36.75" customHeight="1" x14ac:dyDescent="0.15">
      <c r="B35" s="41">
        <v>3</v>
      </c>
      <c r="C35" s="168"/>
      <c r="D35" s="169"/>
      <c r="E35" s="169"/>
      <c r="F35" s="169"/>
      <c r="G35" s="170"/>
      <c r="H35" s="170"/>
      <c r="I35" s="170"/>
      <c r="J35" s="170"/>
      <c r="K35" s="170"/>
      <c r="L35" s="21"/>
      <c r="M35" s="43"/>
      <c r="N35" s="43"/>
      <c r="O35" s="43"/>
      <c r="P35" s="43"/>
      <c r="Q35" s="43"/>
      <c r="R35" s="43"/>
      <c r="S35" s="43"/>
      <c r="T35" s="43"/>
      <c r="U35" s="43"/>
      <c r="V35" s="43"/>
      <c r="W35" s="43"/>
      <c r="X35" s="43"/>
      <c r="Y35" s="43"/>
      <c r="Z35" s="43"/>
    </row>
    <row r="36" spans="1:26" ht="36.75" hidden="1" customHeight="1" x14ac:dyDescent="0.15">
      <c r="B36" s="41">
        <v>4</v>
      </c>
      <c r="C36" s="168"/>
      <c r="D36" s="169"/>
      <c r="E36" s="169"/>
      <c r="F36" s="169"/>
      <c r="G36" s="170"/>
      <c r="H36" s="170"/>
      <c r="I36" s="170"/>
      <c r="J36" s="170"/>
      <c r="K36" s="170"/>
      <c r="L36" s="23"/>
      <c r="M36" s="43"/>
      <c r="N36" s="43"/>
      <c r="O36" s="43"/>
      <c r="P36" s="43"/>
      <c r="Q36" s="43"/>
      <c r="R36" s="43"/>
      <c r="S36" s="43"/>
      <c r="T36" s="43"/>
      <c r="U36" s="43"/>
      <c r="V36" s="43"/>
      <c r="W36" s="43"/>
      <c r="X36" s="43"/>
      <c r="Y36" s="43"/>
      <c r="Z36" s="43"/>
    </row>
    <row r="37" spans="1:26" ht="36.75" hidden="1" customHeight="1" x14ac:dyDescent="0.15">
      <c r="B37" s="41">
        <v>5</v>
      </c>
      <c r="C37" s="168"/>
      <c r="D37" s="169"/>
      <c r="E37" s="169"/>
      <c r="F37" s="169"/>
      <c r="G37" s="170"/>
      <c r="H37" s="170"/>
      <c r="I37" s="170"/>
      <c r="J37" s="170"/>
      <c r="K37" s="17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3" t="s">
        <v>444</v>
      </c>
      <c r="C43" s="153"/>
      <c r="D43" s="153"/>
      <c r="E43" s="153"/>
      <c r="F43" s="153"/>
      <c r="G43" s="153"/>
      <c r="H43" s="153"/>
      <c r="I43" s="153"/>
      <c r="J43" s="153"/>
      <c r="K43" s="153"/>
      <c r="L43" s="77"/>
      <c r="M43" s="43"/>
      <c r="N43" s="43"/>
      <c r="O43" s="43"/>
      <c r="P43" s="43"/>
      <c r="Q43" s="43"/>
      <c r="R43" s="43"/>
      <c r="S43" s="43"/>
      <c r="T43" s="43"/>
      <c r="U43" s="43"/>
      <c r="V43" s="43"/>
      <c r="W43" s="43"/>
      <c r="X43" s="43"/>
      <c r="Y43" s="43"/>
      <c r="Z43" s="43"/>
    </row>
    <row r="44" spans="1:26" ht="35.1" customHeight="1" x14ac:dyDescent="0.15">
      <c r="A44" s="21"/>
      <c r="B44" s="153" t="s">
        <v>445</v>
      </c>
      <c r="C44" s="153"/>
      <c r="D44" s="153"/>
      <c r="E44" s="153"/>
      <c r="F44" s="153"/>
      <c r="G44" s="153"/>
      <c r="H44" s="153"/>
      <c r="I44" s="153"/>
      <c r="J44" s="153"/>
      <c r="K44" s="153"/>
      <c r="L44" s="77"/>
      <c r="M44" s="43"/>
      <c r="N44" s="43"/>
      <c r="O44" s="43"/>
      <c r="P44" s="43"/>
      <c r="Q44" s="43"/>
      <c r="R44" s="43"/>
      <c r="S44" s="43"/>
      <c r="T44" s="43"/>
      <c r="U44" s="43"/>
      <c r="V44" s="43"/>
      <c r="W44" s="43"/>
      <c r="X44" s="43"/>
      <c r="Y44" s="43"/>
      <c r="Z44" s="43"/>
    </row>
    <row r="45" spans="1:26" ht="35.1" customHeight="1" x14ac:dyDescent="0.15">
      <c r="A45" s="21"/>
      <c r="B45" s="154" t="s">
        <v>460</v>
      </c>
      <c r="C45" s="154"/>
      <c r="D45" s="154"/>
      <c r="E45" s="154"/>
      <c r="F45" s="154"/>
      <c r="G45" s="154"/>
      <c r="H45" s="154"/>
      <c r="I45" s="154"/>
      <c r="J45" s="154"/>
      <c r="K45" s="154"/>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5" t="s">
        <v>433</v>
      </c>
      <c r="E46" s="156"/>
      <c r="F46" s="102" t="s">
        <v>431</v>
      </c>
      <c r="G46" s="157"/>
      <c r="H46" s="102" t="s">
        <v>432</v>
      </c>
      <c r="I46" s="157"/>
      <c r="J46" s="102" t="s">
        <v>434</v>
      </c>
      <c r="K46" s="157"/>
      <c r="L46" s="21"/>
      <c r="M46" s="43"/>
      <c r="N46" s="43"/>
      <c r="O46" s="43"/>
      <c r="P46" s="43"/>
      <c r="Q46" s="43"/>
      <c r="R46" s="43"/>
      <c r="S46" s="43"/>
      <c r="T46" s="43"/>
      <c r="U46" s="43"/>
      <c r="V46" s="43"/>
      <c r="W46" s="43"/>
      <c r="X46" s="43"/>
      <c r="Y46" s="43"/>
      <c r="Z46" s="43"/>
    </row>
    <row r="47" spans="1:26" ht="80.45" customHeight="1" x14ac:dyDescent="0.15">
      <c r="A47" s="21"/>
      <c r="B47" s="73" t="s">
        <v>428</v>
      </c>
      <c r="C47" s="82" t="s">
        <v>446</v>
      </c>
      <c r="D47" s="158" t="s">
        <v>621</v>
      </c>
      <c r="E47" s="159"/>
      <c r="F47" s="160" t="s">
        <v>622</v>
      </c>
      <c r="G47" s="161"/>
      <c r="H47" s="160" t="s">
        <v>624</v>
      </c>
      <c r="I47" s="161"/>
      <c r="J47" s="160" t="s">
        <v>625</v>
      </c>
      <c r="K47" s="161"/>
      <c r="L47" s="21"/>
      <c r="M47" s="43"/>
      <c r="N47" s="43"/>
      <c r="O47" s="43"/>
      <c r="P47" s="43"/>
      <c r="Q47" s="43"/>
      <c r="R47" s="43"/>
      <c r="S47" s="43"/>
      <c r="T47" s="43"/>
      <c r="U47" s="43"/>
      <c r="V47" s="43"/>
      <c r="W47" s="43"/>
      <c r="X47" s="43"/>
      <c r="Y47" s="43"/>
      <c r="Z47" s="43"/>
    </row>
    <row r="48" spans="1:26" ht="80.45" customHeight="1" x14ac:dyDescent="0.15">
      <c r="A48" s="21"/>
      <c r="B48" s="73" t="s">
        <v>428</v>
      </c>
      <c r="C48" s="82"/>
      <c r="D48" s="158"/>
      <c r="E48" s="159"/>
      <c r="F48" s="160"/>
      <c r="G48" s="161"/>
      <c r="H48" s="160"/>
      <c r="I48" s="161"/>
      <c r="J48" s="160"/>
      <c r="K48" s="161"/>
      <c r="L48" s="21"/>
      <c r="M48" s="43"/>
      <c r="N48" s="43"/>
      <c r="O48" s="43"/>
      <c r="P48" s="43"/>
      <c r="Q48" s="43"/>
      <c r="R48" s="43"/>
      <c r="S48" s="43"/>
      <c r="T48" s="43"/>
      <c r="U48" s="43"/>
      <c r="V48" s="43"/>
      <c r="W48" s="43"/>
      <c r="X48" s="43"/>
      <c r="Y48" s="43"/>
      <c r="Z48" s="43"/>
    </row>
    <row r="49" spans="1:26" ht="80.45" customHeight="1" x14ac:dyDescent="0.15">
      <c r="A49" s="21"/>
      <c r="B49" s="73" t="s">
        <v>429</v>
      </c>
      <c r="C49" s="82" t="s">
        <v>446</v>
      </c>
      <c r="D49" s="158" t="s">
        <v>621</v>
      </c>
      <c r="E49" s="159"/>
      <c r="F49" s="160" t="s">
        <v>622</v>
      </c>
      <c r="G49" s="161"/>
      <c r="H49" s="160" t="s">
        <v>624</v>
      </c>
      <c r="I49" s="161"/>
      <c r="J49" s="160" t="s">
        <v>625</v>
      </c>
      <c r="K49" s="161"/>
      <c r="L49" s="21"/>
      <c r="M49" s="43"/>
      <c r="N49" s="43"/>
      <c r="O49" s="43"/>
      <c r="P49" s="43"/>
      <c r="Q49" s="43"/>
      <c r="R49" s="43"/>
      <c r="S49" s="43"/>
      <c r="T49" s="43"/>
      <c r="U49" s="43"/>
      <c r="V49" s="43"/>
      <c r="W49" s="43"/>
      <c r="X49" s="43"/>
      <c r="Y49" s="43"/>
      <c r="Z49" s="43"/>
    </row>
    <row r="50" spans="1:26" ht="80.45" customHeight="1" x14ac:dyDescent="0.15">
      <c r="A50" s="21"/>
      <c r="B50" s="73" t="s">
        <v>429</v>
      </c>
      <c r="C50" s="82"/>
      <c r="D50" s="158"/>
      <c r="E50" s="159"/>
      <c r="F50" s="160"/>
      <c r="G50" s="161"/>
      <c r="H50" s="160"/>
      <c r="I50" s="161"/>
      <c r="J50" s="160"/>
      <c r="K50" s="161"/>
      <c r="L50" s="21"/>
      <c r="M50" s="43"/>
      <c r="N50" s="43"/>
      <c r="O50" s="43"/>
      <c r="P50" s="43"/>
      <c r="Q50" s="43"/>
      <c r="R50" s="43"/>
      <c r="S50" s="43"/>
      <c r="T50" s="43"/>
      <c r="U50" s="43"/>
      <c r="V50" s="43"/>
      <c r="W50" s="43"/>
      <c r="X50" s="43"/>
      <c r="Y50" s="43"/>
      <c r="Z50" s="43"/>
    </row>
    <row r="51" spans="1:26" ht="18.75" customHeight="1" x14ac:dyDescent="0.15">
      <c r="A51" s="22" t="s">
        <v>448</v>
      </c>
      <c r="B51" s="99" t="s">
        <v>464</v>
      </c>
      <c r="C51" s="99"/>
      <c r="D51" s="99"/>
      <c r="E51" s="99"/>
      <c r="F51" s="99"/>
      <c r="G51" s="99"/>
      <c r="H51" s="99"/>
      <c r="I51" s="99"/>
      <c r="J51" s="99"/>
      <c r="K51" s="99"/>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3" t="s">
        <v>10</v>
      </c>
      <c r="C53" s="173"/>
      <c r="D53" s="173"/>
      <c r="E53" s="173"/>
      <c r="F53" s="173"/>
      <c r="G53" s="173"/>
      <c r="H53" s="173"/>
      <c r="I53" s="173"/>
      <c r="J53" s="173"/>
      <c r="K53" s="173"/>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4" t="s">
        <v>9</v>
      </c>
      <c r="C55" s="174"/>
      <c r="D55" s="174"/>
      <c r="E55" s="174"/>
      <c r="F55" s="38" t="s">
        <v>6</v>
      </c>
      <c r="G55" s="175">
        <f>F13</f>
        <v>1.8</v>
      </c>
      <c r="H55" s="176"/>
      <c r="I55" s="20" t="s">
        <v>7</v>
      </c>
      <c r="J55" s="175">
        <f>I13</f>
        <v>2</v>
      </c>
      <c r="K55" s="176"/>
      <c r="L55" s="19"/>
      <c r="M55" s="32"/>
      <c r="W55" s="32"/>
      <c r="X55" s="32"/>
      <c r="Y55" s="32"/>
    </row>
    <row r="56" spans="1:26" ht="16.899999999999999" customHeight="1" x14ac:dyDescent="0.15">
      <c r="A56" s="19"/>
      <c r="B56" s="171" t="s">
        <v>8</v>
      </c>
      <c r="C56" s="171"/>
      <c r="D56" s="171"/>
      <c r="E56" s="171"/>
      <c r="F56" s="171"/>
      <c r="G56" s="172" t="str">
        <f>E17</f>
        <v>応相談</v>
      </c>
      <c r="H56" s="172"/>
      <c r="I56" s="172"/>
      <c r="J56" s="172"/>
      <c r="K56" s="172"/>
      <c r="L56" s="19"/>
      <c r="M56" s="32"/>
      <c r="W56" s="32"/>
      <c r="X56" s="32"/>
      <c r="Y56" s="32"/>
    </row>
    <row r="57" spans="1:26" ht="16.899999999999999" customHeight="1" x14ac:dyDescent="0.15">
      <c r="A57" s="19"/>
      <c r="B57" s="171" t="s">
        <v>12</v>
      </c>
      <c r="C57" s="171"/>
      <c r="D57" s="171"/>
      <c r="E57" s="171"/>
      <c r="F57" s="171"/>
      <c r="G57" s="172">
        <f>J17</f>
        <v>20</v>
      </c>
      <c r="H57" s="172"/>
      <c r="I57" s="172"/>
      <c r="J57" s="172"/>
      <c r="K57" s="17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6 K28:K31 K38:K50">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12" zoomScaleNormal="106" zoomScaleSheetLayoutView="100" workbookViewId="0">
      <selection activeCell="E20" sqref="E20:K2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5" t="s">
        <v>439</v>
      </c>
      <c r="C1" s="95"/>
      <c r="D1" s="95"/>
      <c r="E1" s="95"/>
      <c r="F1" s="95"/>
      <c r="G1" s="95"/>
      <c r="H1" s="95"/>
      <c r="I1" s="95"/>
      <c r="J1" s="95"/>
      <c r="K1" s="95"/>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6" t="s">
        <v>611</v>
      </c>
      <c r="D3" s="96"/>
      <c r="E3" s="96"/>
      <c r="F3" s="96"/>
      <c r="G3" s="27" t="s">
        <v>4</v>
      </c>
      <c r="H3" s="97" t="s">
        <v>612</v>
      </c>
      <c r="I3" s="97"/>
      <c r="J3" s="97"/>
      <c r="K3" s="97"/>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8" t="s">
        <v>471</v>
      </c>
      <c r="C5" s="98"/>
      <c r="D5" s="98"/>
      <c r="E5" s="98"/>
      <c r="F5" s="98"/>
      <c r="G5" s="98"/>
      <c r="H5" s="98"/>
      <c r="I5" s="98"/>
      <c r="J5" s="98"/>
      <c r="K5" s="98"/>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9" t="s">
        <v>462</v>
      </c>
      <c r="C7" s="99"/>
      <c r="D7" s="99"/>
      <c r="E7" s="99"/>
      <c r="F7" s="99"/>
      <c r="G7" s="99"/>
      <c r="H7" s="99"/>
      <c r="I7" s="99"/>
      <c r="J7" s="99"/>
      <c r="K7" s="99"/>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1" t="s">
        <v>38</v>
      </c>
      <c r="C9" s="92"/>
      <c r="D9" s="92"/>
      <c r="E9" s="100" t="s">
        <v>423</v>
      </c>
      <c r="F9" s="101"/>
      <c r="G9" s="102" t="s">
        <v>47</v>
      </c>
      <c r="H9" s="103"/>
      <c r="I9" s="103"/>
      <c r="J9" s="47">
        <v>500</v>
      </c>
      <c r="K9" s="48" t="s">
        <v>440</v>
      </c>
      <c r="L9" s="37"/>
      <c r="M9" s="43"/>
      <c r="N9" s="43"/>
      <c r="O9" s="43"/>
      <c r="P9" s="43"/>
      <c r="Q9" s="43"/>
      <c r="R9" s="43"/>
      <c r="S9" s="43"/>
      <c r="T9" s="43"/>
      <c r="U9" s="43"/>
      <c r="V9" s="43"/>
      <c r="W9" s="43"/>
      <c r="X9" s="43"/>
      <c r="Y9" s="43"/>
      <c r="Z9" s="43"/>
    </row>
    <row r="10" spans="1:26" ht="27.95" customHeight="1" x14ac:dyDescent="0.15">
      <c r="A10" s="37"/>
      <c r="B10" s="104" t="s">
        <v>39</v>
      </c>
      <c r="C10" s="105"/>
      <c r="D10" s="106"/>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7"/>
      <c r="C11" s="108"/>
      <c r="D11" s="109"/>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0" t="s">
        <v>43</v>
      </c>
      <c r="C12" s="111"/>
      <c r="D12" s="112"/>
      <c r="E12" s="60" t="s">
        <v>44</v>
      </c>
      <c r="F12" s="113" t="s">
        <v>419</v>
      </c>
      <c r="G12" s="113"/>
      <c r="H12" s="114" t="s">
        <v>45</v>
      </c>
      <c r="I12" s="115"/>
      <c r="J12" s="116" t="s">
        <v>419</v>
      </c>
      <c r="K12" s="117"/>
      <c r="L12" s="34"/>
      <c r="M12" s="43"/>
      <c r="N12" s="43"/>
      <c r="O12" s="43"/>
      <c r="P12" s="43"/>
      <c r="Q12" s="43"/>
      <c r="R12" s="43"/>
      <c r="S12" s="43"/>
      <c r="T12" s="43"/>
      <c r="U12" s="43"/>
      <c r="V12" s="43"/>
      <c r="W12" s="43"/>
      <c r="X12" s="43"/>
      <c r="Y12" s="43"/>
      <c r="Z12" s="43"/>
    </row>
    <row r="13" spans="1:26" ht="27.95" customHeight="1" x14ac:dyDescent="0.15">
      <c r="A13" s="34"/>
      <c r="B13" s="91" t="s">
        <v>51</v>
      </c>
      <c r="C13" s="92"/>
      <c r="D13" s="92"/>
      <c r="E13" s="49" t="s">
        <v>6</v>
      </c>
      <c r="F13" s="50">
        <v>2</v>
      </c>
      <c r="G13" s="51" t="s">
        <v>40</v>
      </c>
      <c r="H13" s="49" t="s">
        <v>7</v>
      </c>
      <c r="I13" s="50">
        <v>2</v>
      </c>
      <c r="J13" s="93" t="s">
        <v>40</v>
      </c>
      <c r="K13" s="94"/>
      <c r="L13" s="34"/>
      <c r="M13" s="43"/>
      <c r="N13" s="43"/>
      <c r="O13" s="43"/>
      <c r="P13" s="43"/>
      <c r="Q13" s="43"/>
      <c r="R13" s="43"/>
      <c r="S13" s="43"/>
      <c r="T13" s="43"/>
      <c r="U13" s="43"/>
      <c r="V13" s="43"/>
      <c r="W13" s="43"/>
      <c r="X13" s="43"/>
      <c r="Y13" s="43"/>
      <c r="Z13" s="43"/>
    </row>
    <row r="14" spans="1:26" ht="27.95" customHeight="1" x14ac:dyDescent="0.15">
      <c r="A14" s="21"/>
      <c r="B14" s="91" t="s">
        <v>46</v>
      </c>
      <c r="C14" s="92"/>
      <c r="D14" s="118"/>
      <c r="E14" s="119" t="s">
        <v>424</v>
      </c>
      <c r="F14" s="119"/>
      <c r="G14" s="120" t="s">
        <v>50</v>
      </c>
      <c r="H14" s="121"/>
      <c r="I14" s="121"/>
      <c r="J14" s="122" t="s">
        <v>420</v>
      </c>
      <c r="K14" s="123"/>
      <c r="L14" s="21"/>
      <c r="M14" s="43"/>
      <c r="N14" s="43"/>
      <c r="O14" s="43"/>
      <c r="P14" s="43"/>
      <c r="Q14" s="43"/>
      <c r="R14" s="43"/>
      <c r="S14" s="43"/>
      <c r="T14" s="43"/>
      <c r="U14" s="43"/>
      <c r="V14" s="43"/>
      <c r="W14" s="43"/>
      <c r="X14" s="43"/>
      <c r="Y14" s="43"/>
      <c r="Z14" s="43"/>
    </row>
    <row r="15" spans="1:26" ht="27.95" customHeight="1" x14ac:dyDescent="0.15">
      <c r="A15" s="21"/>
      <c r="B15" s="110" t="s">
        <v>49</v>
      </c>
      <c r="C15" s="111"/>
      <c r="D15" s="112"/>
      <c r="E15" s="127" t="s">
        <v>425</v>
      </c>
      <c r="F15" s="128"/>
      <c r="G15" s="131" t="s">
        <v>48</v>
      </c>
      <c r="H15" s="132"/>
      <c r="I15" s="132"/>
      <c r="J15" s="119" t="s">
        <v>426</v>
      </c>
      <c r="K15" s="133"/>
      <c r="L15" s="39"/>
      <c r="M15" s="43"/>
      <c r="N15" s="43"/>
      <c r="O15" s="43"/>
      <c r="P15" s="43"/>
      <c r="Q15" s="43"/>
      <c r="R15" s="43"/>
      <c r="S15" s="43"/>
      <c r="T15" s="43"/>
      <c r="U15" s="43"/>
      <c r="V15" s="43"/>
      <c r="W15" s="43"/>
      <c r="X15" s="43"/>
      <c r="Y15" s="43"/>
      <c r="Z15" s="43"/>
    </row>
    <row r="16" spans="1:26" ht="27.95" customHeight="1" x14ac:dyDescent="0.15">
      <c r="A16" s="21"/>
      <c r="B16" s="124"/>
      <c r="C16" s="125"/>
      <c r="D16" s="126"/>
      <c r="E16" s="129"/>
      <c r="F16" s="130"/>
      <c r="G16" s="131" t="s">
        <v>61</v>
      </c>
      <c r="H16" s="132"/>
      <c r="I16" s="132"/>
      <c r="J16" s="122" t="s">
        <v>421</v>
      </c>
      <c r="K16" s="123"/>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36"/>
      <c r="E17" s="122" t="s">
        <v>422</v>
      </c>
      <c r="F17" s="123"/>
      <c r="G17" s="137" t="s">
        <v>53</v>
      </c>
      <c r="H17" s="138"/>
      <c r="I17" s="138"/>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36"/>
      <c r="E18" s="139" t="s">
        <v>427</v>
      </c>
      <c r="F18" s="140"/>
      <c r="G18" s="44" t="s">
        <v>56</v>
      </c>
      <c r="H18" s="45">
        <v>2</v>
      </c>
      <c r="I18" s="46" t="s">
        <v>57</v>
      </c>
      <c r="J18" s="121"/>
      <c r="K18" s="141"/>
      <c r="L18" s="24"/>
      <c r="M18" s="43"/>
      <c r="N18" s="43"/>
      <c r="O18" s="43"/>
      <c r="P18" s="43"/>
      <c r="Q18" s="43"/>
      <c r="R18" s="43"/>
      <c r="S18" s="43"/>
      <c r="T18" s="43"/>
      <c r="U18" s="43"/>
      <c r="V18" s="43"/>
      <c r="W18" s="43"/>
      <c r="X18" s="43"/>
      <c r="Y18" s="43"/>
      <c r="Z18" s="43"/>
    </row>
    <row r="19" spans="1:26" ht="27.95" customHeight="1" thickBot="1" x14ac:dyDescent="0.2">
      <c r="A19" s="23"/>
      <c r="B19" s="142" t="s">
        <v>59</v>
      </c>
      <c r="C19" s="143"/>
      <c r="D19" s="144"/>
      <c r="E19" s="61" t="s">
        <v>54</v>
      </c>
      <c r="F19" s="62">
        <v>2.1</v>
      </c>
      <c r="G19" s="63" t="s">
        <v>40</v>
      </c>
      <c r="H19" s="64" t="s">
        <v>55</v>
      </c>
      <c r="I19" s="62">
        <v>6.2</v>
      </c>
      <c r="J19" s="145" t="s">
        <v>40</v>
      </c>
      <c r="K19" s="146"/>
      <c r="L19" s="23"/>
      <c r="M19" s="43"/>
      <c r="N19" s="43"/>
      <c r="O19" s="43"/>
      <c r="P19" s="43"/>
      <c r="Q19" s="43"/>
      <c r="R19" s="43"/>
      <c r="S19" s="43"/>
      <c r="T19" s="43"/>
      <c r="U19" s="43"/>
      <c r="V19" s="43"/>
      <c r="W19" s="43"/>
      <c r="X19" s="43"/>
      <c r="Y19" s="43"/>
      <c r="Z19" s="43"/>
    </row>
    <row r="20" spans="1:26" ht="75.75" customHeight="1" thickTop="1" thickBot="1" x14ac:dyDescent="0.2">
      <c r="A20" s="23"/>
      <c r="B20" s="142" t="s">
        <v>461</v>
      </c>
      <c r="C20" s="143"/>
      <c r="D20" s="143"/>
      <c r="E20" s="177" t="s">
        <v>472</v>
      </c>
      <c r="F20" s="178"/>
      <c r="G20" s="178"/>
      <c r="H20" s="178"/>
      <c r="I20" s="178"/>
      <c r="J20" s="178"/>
      <c r="K20" s="179"/>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7" t="s">
        <v>443</v>
      </c>
      <c r="C24" s="147"/>
      <c r="D24" s="147"/>
      <c r="E24" s="147"/>
      <c r="F24" s="147"/>
      <c r="G24" s="147"/>
      <c r="H24" s="147"/>
      <c r="I24" s="147"/>
      <c r="J24" s="147"/>
      <c r="K24" s="147"/>
      <c r="L24" s="22"/>
      <c r="M24" s="43"/>
      <c r="N24" s="43"/>
      <c r="O24" s="43"/>
      <c r="P24" s="43"/>
      <c r="Q24" s="43"/>
      <c r="R24" s="43"/>
      <c r="S24" s="43"/>
      <c r="T24" s="43"/>
      <c r="U24" s="43"/>
      <c r="V24" s="43"/>
      <c r="W24" s="43"/>
      <c r="X24" s="43"/>
      <c r="Y24" s="43"/>
      <c r="Z24" s="43"/>
    </row>
    <row r="25" spans="1:26" ht="33" customHeight="1" x14ac:dyDescent="0.15">
      <c r="A25" s="21"/>
      <c r="B25" s="148" t="s">
        <v>94</v>
      </c>
      <c r="C25" s="148"/>
      <c r="D25" s="148"/>
      <c r="E25" s="149" t="s">
        <v>421</v>
      </c>
      <c r="F25" s="149"/>
      <c r="G25" s="149"/>
      <c r="H25" s="149"/>
      <c r="I25" s="149"/>
      <c r="J25" s="149"/>
      <c r="K25" s="149"/>
      <c r="L25" s="21"/>
      <c r="M25" s="43"/>
      <c r="N25" s="43"/>
      <c r="O25" s="43"/>
      <c r="P25" s="43"/>
      <c r="Q25" s="43"/>
      <c r="R25" s="43"/>
      <c r="S25" s="43"/>
      <c r="T25" s="43"/>
      <c r="U25" s="43"/>
      <c r="V25" s="43"/>
      <c r="W25" s="43"/>
      <c r="X25" s="43"/>
      <c r="Y25" s="43"/>
      <c r="Z25" s="43"/>
    </row>
    <row r="26" spans="1:26" ht="33" customHeight="1" x14ac:dyDescent="0.15">
      <c r="A26" s="21"/>
      <c r="B26" s="134" t="s">
        <v>95</v>
      </c>
      <c r="C26" s="134"/>
      <c r="D26" s="134"/>
      <c r="E26" s="135"/>
      <c r="F26" s="135"/>
      <c r="G26" s="135"/>
      <c r="H26" s="135"/>
      <c r="I26" s="135"/>
      <c r="J26" s="135"/>
      <c r="K26" s="135"/>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2" t="s">
        <v>467</v>
      </c>
      <c r="C32" s="163"/>
      <c r="D32" s="163"/>
      <c r="E32" s="163"/>
      <c r="F32" s="164"/>
      <c r="G32" s="165" t="s">
        <v>468</v>
      </c>
      <c r="H32" s="166"/>
      <c r="I32" s="166"/>
      <c r="J32" s="166"/>
      <c r="K32" s="167"/>
      <c r="L32" s="19"/>
      <c r="M32" s="43"/>
      <c r="N32" s="43"/>
      <c r="O32" s="43"/>
      <c r="P32" s="43"/>
      <c r="Q32" s="43"/>
      <c r="R32" s="43"/>
      <c r="S32" s="43"/>
      <c r="T32" s="43"/>
      <c r="U32" s="43"/>
      <c r="V32" s="43"/>
      <c r="W32" s="43"/>
      <c r="X32" s="43"/>
      <c r="Y32" s="43"/>
      <c r="Z32" s="43"/>
    </row>
    <row r="33" spans="1:26" ht="36.75" customHeight="1" x14ac:dyDescent="0.15">
      <c r="B33" s="41">
        <v>1</v>
      </c>
      <c r="C33" s="168"/>
      <c r="D33" s="169"/>
      <c r="E33" s="169"/>
      <c r="F33" s="169"/>
      <c r="G33" s="170"/>
      <c r="H33" s="170"/>
      <c r="I33" s="170"/>
      <c r="J33" s="170"/>
      <c r="K33" s="170"/>
      <c r="L33" s="21"/>
      <c r="M33" s="43"/>
      <c r="N33" s="43"/>
      <c r="O33" s="43"/>
      <c r="P33" s="43"/>
      <c r="Q33" s="43"/>
      <c r="R33" s="43"/>
      <c r="S33" s="43"/>
      <c r="T33" s="43"/>
      <c r="U33" s="43"/>
      <c r="V33" s="43"/>
      <c r="W33" s="43"/>
      <c r="X33" s="43"/>
      <c r="Y33" s="43"/>
      <c r="Z33" s="43"/>
    </row>
    <row r="34" spans="1:26" ht="36.75" customHeight="1" x14ac:dyDescent="0.15">
      <c r="B34" s="41">
        <v>2</v>
      </c>
      <c r="C34" s="168"/>
      <c r="D34" s="169"/>
      <c r="E34" s="169"/>
      <c r="F34" s="169"/>
      <c r="G34" s="170"/>
      <c r="H34" s="170"/>
      <c r="I34" s="170"/>
      <c r="J34" s="170"/>
      <c r="K34" s="170"/>
      <c r="L34" s="21"/>
      <c r="M34" s="43"/>
      <c r="N34" s="43"/>
      <c r="O34" s="43"/>
      <c r="P34" s="43"/>
      <c r="Q34" s="43"/>
      <c r="R34" s="43"/>
      <c r="S34" s="43"/>
      <c r="T34" s="43"/>
      <c r="U34" s="43"/>
      <c r="V34" s="43"/>
      <c r="W34" s="43"/>
      <c r="X34" s="43"/>
      <c r="Y34" s="43"/>
      <c r="Z34" s="43"/>
    </row>
    <row r="35" spans="1:26" ht="36.75" customHeight="1" x14ac:dyDescent="0.15">
      <c r="B35" s="41">
        <v>3</v>
      </c>
      <c r="C35" s="168"/>
      <c r="D35" s="169"/>
      <c r="E35" s="169"/>
      <c r="F35" s="169"/>
      <c r="G35" s="170"/>
      <c r="H35" s="170"/>
      <c r="I35" s="170"/>
      <c r="J35" s="170"/>
      <c r="K35" s="170"/>
      <c r="L35" s="21"/>
      <c r="M35" s="43"/>
      <c r="N35" s="43"/>
      <c r="O35" s="43"/>
      <c r="P35" s="43"/>
      <c r="Q35" s="43"/>
      <c r="R35" s="43"/>
      <c r="S35" s="43"/>
      <c r="T35" s="43"/>
      <c r="U35" s="43"/>
      <c r="V35" s="43"/>
      <c r="W35" s="43"/>
      <c r="X35" s="43"/>
      <c r="Y35" s="43"/>
      <c r="Z35" s="43"/>
    </row>
    <row r="36" spans="1:26" ht="36.75" hidden="1" customHeight="1" x14ac:dyDescent="0.15">
      <c r="B36" s="41">
        <v>4</v>
      </c>
      <c r="C36" s="168"/>
      <c r="D36" s="169"/>
      <c r="E36" s="169"/>
      <c r="F36" s="169"/>
      <c r="G36" s="170"/>
      <c r="H36" s="170"/>
      <c r="I36" s="170"/>
      <c r="J36" s="170"/>
      <c r="K36" s="170"/>
      <c r="L36" s="23"/>
      <c r="M36" s="43"/>
      <c r="N36" s="43"/>
      <c r="O36" s="43"/>
      <c r="P36" s="43"/>
      <c r="Q36" s="43"/>
      <c r="R36" s="43"/>
      <c r="S36" s="43"/>
      <c r="T36" s="43"/>
      <c r="U36" s="43"/>
      <c r="V36" s="43"/>
      <c r="W36" s="43"/>
      <c r="X36" s="43"/>
      <c r="Y36" s="43"/>
      <c r="Z36" s="43"/>
    </row>
    <row r="37" spans="1:26" ht="36.75" hidden="1" customHeight="1" x14ac:dyDescent="0.15">
      <c r="B37" s="41">
        <v>5</v>
      </c>
      <c r="C37" s="168"/>
      <c r="D37" s="169"/>
      <c r="E37" s="169"/>
      <c r="F37" s="169"/>
      <c r="G37" s="170"/>
      <c r="H37" s="170"/>
      <c r="I37" s="170"/>
      <c r="J37" s="170"/>
      <c r="K37" s="17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3" t="s">
        <v>444</v>
      </c>
      <c r="C43" s="153"/>
      <c r="D43" s="153"/>
      <c r="E43" s="153"/>
      <c r="F43" s="153"/>
      <c r="G43" s="153"/>
      <c r="H43" s="153"/>
      <c r="I43" s="153"/>
      <c r="J43" s="153"/>
      <c r="K43" s="153"/>
      <c r="L43" s="77"/>
      <c r="M43" s="43"/>
      <c r="N43" s="43"/>
      <c r="O43" s="43"/>
      <c r="P43" s="43"/>
      <c r="Q43" s="43"/>
      <c r="R43" s="43"/>
      <c r="S43" s="43"/>
      <c r="T43" s="43"/>
      <c r="U43" s="43"/>
      <c r="V43" s="43"/>
      <c r="W43" s="43"/>
      <c r="X43" s="43"/>
      <c r="Y43" s="43"/>
      <c r="Z43" s="43"/>
    </row>
    <row r="44" spans="1:26" ht="35.1" customHeight="1" x14ac:dyDescent="0.15">
      <c r="A44" s="21"/>
      <c r="B44" s="153" t="s">
        <v>445</v>
      </c>
      <c r="C44" s="153"/>
      <c r="D44" s="153"/>
      <c r="E44" s="153"/>
      <c r="F44" s="153"/>
      <c r="G44" s="153"/>
      <c r="H44" s="153"/>
      <c r="I44" s="153"/>
      <c r="J44" s="153"/>
      <c r="K44" s="153"/>
      <c r="L44" s="77"/>
      <c r="M44" s="43"/>
      <c r="N44" s="43"/>
      <c r="O44" s="43"/>
      <c r="P44" s="43"/>
      <c r="Q44" s="43"/>
      <c r="R44" s="43"/>
      <c r="S44" s="43"/>
      <c r="T44" s="43"/>
      <c r="U44" s="43"/>
      <c r="V44" s="43"/>
      <c r="W44" s="43"/>
      <c r="X44" s="43"/>
      <c r="Y44" s="43"/>
      <c r="Z44" s="43"/>
    </row>
    <row r="45" spans="1:26" ht="35.1" customHeight="1" x14ac:dyDescent="0.15">
      <c r="A45" s="21"/>
      <c r="B45" s="154" t="s">
        <v>460</v>
      </c>
      <c r="C45" s="154"/>
      <c r="D45" s="154"/>
      <c r="E45" s="154"/>
      <c r="F45" s="154"/>
      <c r="G45" s="154"/>
      <c r="H45" s="154"/>
      <c r="I45" s="154"/>
      <c r="J45" s="154"/>
      <c r="K45" s="154"/>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5" t="s">
        <v>433</v>
      </c>
      <c r="E46" s="156"/>
      <c r="F46" s="102" t="s">
        <v>431</v>
      </c>
      <c r="G46" s="157"/>
      <c r="H46" s="102" t="s">
        <v>432</v>
      </c>
      <c r="I46" s="157"/>
      <c r="J46" s="102" t="s">
        <v>434</v>
      </c>
      <c r="K46" s="157"/>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0" t="s">
        <v>449</v>
      </c>
      <c r="E47" s="181"/>
      <c r="F47" s="182" t="s">
        <v>458</v>
      </c>
      <c r="G47" s="183"/>
      <c r="H47" s="182" t="s">
        <v>457</v>
      </c>
      <c r="I47" s="183"/>
      <c r="J47" s="182" t="s">
        <v>454</v>
      </c>
      <c r="K47" s="184"/>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5" t="s">
        <v>449</v>
      </c>
      <c r="E48" s="186"/>
      <c r="F48" s="187" t="s">
        <v>458</v>
      </c>
      <c r="G48" s="188"/>
      <c r="H48" s="187" t="s">
        <v>452</v>
      </c>
      <c r="I48" s="188"/>
      <c r="J48" s="187" t="s">
        <v>455</v>
      </c>
      <c r="K48" s="189"/>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0" t="s">
        <v>450</v>
      </c>
      <c r="E49" s="191"/>
      <c r="F49" s="192" t="s">
        <v>451</v>
      </c>
      <c r="G49" s="193"/>
      <c r="H49" s="192" t="s">
        <v>453</v>
      </c>
      <c r="I49" s="193"/>
      <c r="J49" s="192" t="s">
        <v>456</v>
      </c>
      <c r="K49" s="194"/>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8"/>
      <c r="E50" s="159"/>
      <c r="F50" s="160"/>
      <c r="G50" s="161"/>
      <c r="H50" s="160"/>
      <c r="I50" s="161"/>
      <c r="J50" s="160"/>
      <c r="K50" s="161"/>
      <c r="L50" s="21"/>
      <c r="M50" s="43"/>
      <c r="N50" s="43"/>
      <c r="O50" s="43"/>
      <c r="P50" s="43"/>
      <c r="Q50" s="43"/>
      <c r="R50" s="43"/>
      <c r="S50" s="43"/>
      <c r="T50" s="43"/>
      <c r="U50" s="43"/>
      <c r="V50" s="43"/>
      <c r="W50" s="43"/>
      <c r="X50" s="43"/>
      <c r="Y50" s="43"/>
      <c r="Z50" s="43"/>
    </row>
    <row r="51" spans="1:26" ht="18.75" customHeight="1" x14ac:dyDescent="0.15">
      <c r="A51" s="22" t="s">
        <v>448</v>
      </c>
      <c r="B51" s="99" t="s">
        <v>464</v>
      </c>
      <c r="C51" s="99"/>
      <c r="D51" s="99"/>
      <c r="E51" s="99"/>
      <c r="F51" s="99"/>
      <c r="G51" s="99"/>
      <c r="H51" s="99"/>
      <c r="I51" s="99"/>
      <c r="J51" s="99"/>
      <c r="K51" s="99"/>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3" t="s">
        <v>10</v>
      </c>
      <c r="C53" s="173"/>
      <c r="D53" s="173"/>
      <c r="E53" s="173"/>
      <c r="F53" s="173"/>
      <c r="G53" s="173"/>
      <c r="H53" s="173"/>
      <c r="I53" s="173"/>
      <c r="J53" s="173"/>
      <c r="K53" s="173"/>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4" t="s">
        <v>9</v>
      </c>
      <c r="C55" s="174"/>
      <c r="D55" s="174"/>
      <c r="E55" s="174"/>
      <c r="F55" s="38" t="s">
        <v>6</v>
      </c>
      <c r="G55" s="175">
        <f>F13</f>
        <v>2</v>
      </c>
      <c r="H55" s="176"/>
      <c r="I55" s="20" t="s">
        <v>7</v>
      </c>
      <c r="J55" s="175">
        <f>I13</f>
        <v>2</v>
      </c>
      <c r="K55" s="176"/>
      <c r="L55" s="19"/>
      <c r="M55" s="32"/>
      <c r="W55" s="32"/>
      <c r="X55" s="32"/>
      <c r="Y55" s="32"/>
    </row>
    <row r="56" spans="1:26" ht="16.899999999999999" customHeight="1" x14ac:dyDescent="0.15">
      <c r="A56" s="19"/>
      <c r="B56" s="171" t="s">
        <v>8</v>
      </c>
      <c r="C56" s="171"/>
      <c r="D56" s="171"/>
      <c r="E56" s="171"/>
      <c r="F56" s="171"/>
      <c r="G56" s="172" t="str">
        <f>E17</f>
        <v>必須</v>
      </c>
      <c r="H56" s="172"/>
      <c r="I56" s="172"/>
      <c r="J56" s="172"/>
      <c r="K56" s="172"/>
      <c r="L56" s="19"/>
      <c r="M56" s="32"/>
      <c r="W56" s="32"/>
      <c r="X56" s="32"/>
      <c r="Y56" s="32"/>
    </row>
    <row r="57" spans="1:26" ht="16.899999999999999" customHeight="1" x14ac:dyDescent="0.15">
      <c r="A57" s="19"/>
      <c r="B57" s="171" t="s">
        <v>12</v>
      </c>
      <c r="C57" s="171"/>
      <c r="D57" s="171"/>
      <c r="E57" s="171"/>
      <c r="F57" s="171"/>
      <c r="G57" s="172">
        <f>J17</f>
        <v>10</v>
      </c>
      <c r="H57" s="172"/>
      <c r="I57" s="172"/>
      <c r="J57" s="172"/>
      <c r="K57" s="17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E1" workbookViewId="0">
      <selection activeCell="AE3" sqref="A3:XFD3"/>
    </sheetView>
  </sheetViews>
  <sheetFormatPr defaultRowHeight="13.5" x14ac:dyDescent="0.15"/>
  <cols>
    <col min="6" max="6" width="17.25" bestFit="1" customWidth="1"/>
    <col min="7" max="7" width="31.75" bestFit="1" customWidth="1"/>
  </cols>
  <sheetData>
    <row r="1" spans="1:55" x14ac:dyDescent="0.15">
      <c r="AJ1" s="195" t="s">
        <v>606</v>
      </c>
      <c r="AK1" s="195"/>
      <c r="AL1" s="195"/>
      <c r="AM1" s="195"/>
      <c r="AN1" s="195"/>
      <c r="AO1" s="195" t="s">
        <v>607</v>
      </c>
      <c r="AP1" s="195"/>
      <c r="AQ1" s="195"/>
      <c r="AR1" s="195"/>
      <c r="AS1" s="195"/>
      <c r="AT1" s="195" t="s">
        <v>608</v>
      </c>
      <c r="AU1" s="195"/>
      <c r="AV1" s="195"/>
      <c r="AW1" s="195"/>
      <c r="AX1" s="195"/>
      <c r="AY1" s="195" t="s">
        <v>609</v>
      </c>
      <c r="AZ1" s="195"/>
      <c r="BA1" s="195"/>
      <c r="BB1" s="195"/>
      <c r="BC1" s="195"/>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196" t="s">
        <v>430</v>
      </c>
      <c r="AK2" s="196" t="s">
        <v>433</v>
      </c>
      <c r="AL2" s="196" t="s">
        <v>431</v>
      </c>
      <c r="AM2" s="196" t="s">
        <v>432</v>
      </c>
      <c r="AN2" s="196" t="s">
        <v>434</v>
      </c>
      <c r="AO2" s="196" t="s">
        <v>430</v>
      </c>
      <c r="AP2" s="196" t="s">
        <v>433</v>
      </c>
      <c r="AQ2" s="196" t="s">
        <v>431</v>
      </c>
      <c r="AR2" s="196" t="s">
        <v>432</v>
      </c>
      <c r="AS2" s="196" t="s">
        <v>434</v>
      </c>
      <c r="AT2" s="196" t="s">
        <v>430</v>
      </c>
      <c r="AU2" s="196" t="s">
        <v>433</v>
      </c>
      <c r="AV2" s="196" t="s">
        <v>431</v>
      </c>
      <c r="AW2" s="196" t="s">
        <v>432</v>
      </c>
      <c r="AX2" s="196" t="s">
        <v>434</v>
      </c>
      <c r="AY2" s="196" t="s">
        <v>430</v>
      </c>
      <c r="AZ2" s="196" t="s">
        <v>433</v>
      </c>
      <c r="BA2" s="196" t="s">
        <v>431</v>
      </c>
      <c r="BB2" s="196" t="s">
        <v>432</v>
      </c>
      <c r="BC2" s="196" t="s">
        <v>434</v>
      </c>
    </row>
    <row r="3" spans="1:55" ht="13.5" customHeight="1" x14ac:dyDescent="0.15">
      <c r="A3" s="71" t="str">
        <f>①会場条件に係るヒアリングシート!C2</f>
        <v>F081</v>
      </c>
      <c r="B3" s="71" t="str">
        <f>①会場条件に係るヒアリングシート!E2</f>
        <v>演劇</v>
      </c>
      <c r="C3" s="71" t="str">
        <f>①会場条件に係るヒアリングシート!G2</f>
        <v>ミュージカル</v>
      </c>
      <c r="D3" s="71" t="str">
        <f>①会場条件に係るヒアリングシート!I2</f>
        <v>A区分</v>
      </c>
      <c r="E3" s="71" t="str">
        <f>①会場条件に係るヒアリングシート!K2</f>
        <v>F</v>
      </c>
      <c r="F3" s="71" t="str">
        <f>①会場条件に係るヒアリングシート!C3</f>
        <v>オペラシアターこんにゃく座</v>
      </c>
      <c r="G3" s="71" t="str">
        <f>①会場条件に係るヒアリングシート!H3</f>
        <v>有限会社オペラシアターこんにゃく座</v>
      </c>
      <c r="H3" s="71" t="str">
        <f>①会場条件に係るヒアリングシート!E9</f>
        <v>2F以上応相談</v>
      </c>
      <c r="I3" s="71">
        <f>①会場条件に係るヒアリングシート!J9</f>
        <v>100</v>
      </c>
      <c r="J3" s="71">
        <f>①会場条件に係るヒアリングシート!F10</f>
        <v>18</v>
      </c>
      <c r="K3" s="71">
        <f>①会場条件に係るヒアリングシート!I10</f>
        <v>11</v>
      </c>
      <c r="L3" s="71">
        <f>①会場条件に係るヒアリングシート!F11</f>
        <v>5.4</v>
      </c>
      <c r="M3" s="71" t="str">
        <f>①会場条件に係るヒアリングシート!F12</f>
        <v>可</v>
      </c>
      <c r="N3" s="71" t="str">
        <f>①会場条件に係るヒアリングシート!J12</f>
        <v>不可</v>
      </c>
      <c r="O3" s="71">
        <f>①会場条件に係るヒアリングシート!F13</f>
        <v>1.8</v>
      </c>
      <c r="P3" s="71">
        <f>①会場条件に係るヒアリングシート!I13</f>
        <v>2</v>
      </c>
      <c r="Q3" s="71" t="str">
        <f>①会場条件に係るヒアリングシート!E14</f>
        <v>7割程度必要</v>
      </c>
      <c r="R3" s="71" t="str">
        <f>①会場条件に係るヒアリングシート!J14</f>
        <v>必ず必要</v>
      </c>
      <c r="S3" s="71" t="str">
        <f>①会場条件に係るヒアリングシート!E15</f>
        <v>必ず使う</v>
      </c>
      <c r="T3" s="71" t="str">
        <f>①会場条件に係るヒアリングシート!J15</f>
        <v>あり</v>
      </c>
      <c r="U3" s="71">
        <f>①会場条件に係るヒアリングシート!J16</f>
        <v>0</v>
      </c>
      <c r="V3" s="71" t="str">
        <f>①会場条件に係るヒアリングシート!E17</f>
        <v>応相談</v>
      </c>
      <c r="W3" s="71">
        <f>①会場条件に係るヒアリングシート!J17</f>
        <v>20</v>
      </c>
      <c r="X3" s="71" t="str">
        <f>①会場条件に係るヒアリングシート!E18</f>
        <v>中型トラック</v>
      </c>
      <c r="Y3" s="71">
        <f>①会場条件に係るヒアリングシート!H18</f>
        <v>2</v>
      </c>
      <c r="Z3" s="71">
        <f>①会場条件に係るヒアリングシート!F19</f>
        <v>2.2999999999999998</v>
      </c>
      <c r="AA3" s="71">
        <f>①会場条件に係るヒアリングシート!I19</f>
        <v>8.9</v>
      </c>
      <c r="AB3" s="71" t="str">
        <f>①会場条件に係るヒアリングシート!E20</f>
        <v>①には基本的な必要条件を記載していますが、一部条件を満たしていない場合（電源容量不足や搬入間口の広さ）でも対応可能な場合があります。実施校の状況に応じ対応可能です。</v>
      </c>
      <c r="AC3" s="71" t="str">
        <f>①会場条件に係るヒアリングシート!E25</f>
        <v>要</v>
      </c>
      <c r="AD3" s="71" t="str">
        <f>①会場条件に係るヒアリングシート!E26</f>
        <v>図面の提出は体育館の形状や構造が特殊な場合のみで構いません</v>
      </c>
      <c r="AE3" s="71" t="str">
        <f>①会場条件に係るヒアリングシート!C33</f>
        <v>電源容量が100Aに満たない場合も対応可能です。
その場合、容量が何Ａか教えて下さい。</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t="str">
        <f>①会場条件に係るヒアリングシート!C47</f>
        <v>鑑賞対象となる児童・生徒全員</v>
      </c>
      <c r="AK3" s="90" t="str">
        <f>①会場条件に係るヒアリングシート!D47</f>
        <v>30～45</v>
      </c>
      <c r="AL3" s="90" t="str">
        <f>①会場条件に係るヒアリングシート!F47</f>
        <v>音楽の授業時間、または校内放送のタイミングなど</v>
      </c>
      <c r="AM3" s="90" t="str">
        <f>①会場条件に係るヒアリングシート!H47</f>
        <v>歌の練習。あるいは校内放送で音源を流し、歌が子供たちの耳に馴染むよう準備いただきたい。</v>
      </c>
      <c r="AN3" s="90" t="str">
        <f>①会場条件に係るヒアリングシート!J47</f>
        <v>音源CD、楽譜や歌詞カードを劇団で用意いたします。</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鑑賞対象となる児童・生徒全員</v>
      </c>
      <c r="AU3" s="90" t="str">
        <f>①会場条件に係るヒアリングシート!D49</f>
        <v>30～45</v>
      </c>
      <c r="AV3" s="90" t="str">
        <f>①会場条件に係るヒアリングシート!F49</f>
        <v>音楽の授業時間、または校内放送のタイミングなど</v>
      </c>
      <c r="AW3" s="90" t="str">
        <f>①会場条件に係るヒアリングシート!H49</f>
        <v>歌の練習。あるいは校内放送で音源を流し、歌が子供たちの耳に馴染むよう準備いただきたい。</v>
      </c>
      <c r="AX3" s="90" t="str">
        <f>①会場条件に係るヒアリングシート!J49</f>
        <v>音源CD、楽譜や歌詞カードを劇団で用意いたします。</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2024-12-06T04:44:31Z</dcterms:modified>
</cp:coreProperties>
</file>