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48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<sst xmlns="http://schemas.openxmlformats.org/spreadsheetml/2006/main" count="1465" uniqueCount="622">
  <si>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</si>
  <si>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</si>
  <si>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</si>
  <si>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</si>
  <si>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</si>
  <si>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</si>
  <si>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</si>
  <si>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</si>
  <si>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</si>
  <si>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</si>
  <si>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</si>
  <si>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</si>
  <si>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</si>
  <si>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</si>
  <si>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</si>
  <si>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</si>
  <si>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</si>
  <si>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</si>
  <si>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</si>
  <si>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</si>
  <si>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</si>
  <si>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</si>
  <si>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</si>
  <si>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</si>
  <si>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</si>
  <si>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</si>
  <si>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</si>
  <si>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</si>
  <si>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</si>
  <si>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</si>
  <si>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</si>
  <si>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</si>
  <si>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</si>
  <si>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</si>
  <si>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</si>
  <si>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</si>
  <si>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</si>
  <si>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</si>
  <si>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</si>
  <si>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</si>
  <si>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</si>
  <si>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</si>
  <si>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</si>
  <si>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</si>
  <si>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</si>
  <si>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</si>
  <si>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</si>
  <si>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</si>
  <si>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</si>
  <si>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</si>
  <si>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</si>
  <si>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</si>
  <si>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</si>
  <si>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</si>
  <si>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</si>
  <si>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</si>
  <si>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</si>
  <si>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</si>
  <si>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</si>
  <si>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</si>
  <si>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</si>
  <si>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</si>
  <si>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</si>
  <si>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</si>
  <si>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</si>
  <si>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</si>
  <si>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</si>
  <si>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</si>
  <si>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</si>
  <si>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</si>
  <si>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</si>
  <si>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</si>
  <si>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</si>
  <si>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</si>
  <si>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</si>
  <si>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</si>
  <si>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</si>
  <si>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</si>
  <si>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</si>
  <si>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</si>
  <si>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</si>
  <si>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</si>
  <si>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</si>
  <si>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</si>
  <si>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</si>
  <si>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</si>
  <si>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</si>
  <si>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</si>
  <si>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</si>
  <si>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</si>
  <si>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</si>
  <si>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</si>
  <si>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</si>
  <si>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</si>
  <si>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</si>
  <si>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</si>
  <si>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</si>
  <si>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</si>
  <si>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</si>
  <si>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</si>
  <si>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</si>
  <si>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</si>
  <si>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</si>
  <si>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</si>
  <si>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</si>
  <si>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</si>
  <si>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</si>
  <si>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</si>
  <si>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</si>
  <si>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</si>
  <si>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</si>
  <si>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</si>
  <si>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</si>
  <si>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</si>
  <si>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</si>
  <si>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</si>
  <si>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</si>
  <si>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</si>
  <si>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</si>
  <si>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</si>
  <si>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</si>
  <si>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</si>
  <si>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</si>
  <si>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</si>
  <si>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</si>
  <si>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</si>
  <si>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</si>
  <si>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</si>
  <si>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</si>
  <si>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</si>
  <si>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</si>
  <si>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</si>
  <si>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</si>
  <si>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</si>
  <si>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</si>
  <si>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</si>
  <si>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</si>
  <si>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</si>
  <si>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</si>
  <si>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</si>
  <si>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</si>
  <si>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</si>
  <si>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</si>
  <si>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</si>
  <si>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</si>
  <si>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</si>
  <si>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</si>
  <si>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</si>
  <si>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</si>
  <si>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</si>
  <si>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</si>
  <si>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</si>
  <si>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</si>
  <si>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</si>
  <si>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</si>
  <si>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</si>
  <si>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</si>
  <si>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</si>
  <si>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</si>
  <si>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</si>
  <si>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</si>
  <si>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</si>
  <si>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</si>
  <si>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</si>
  <si>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</si>
  <si>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</si>
  <si>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</si>
  <si>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</si>
  <si>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</si>
  <si>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</si>
  <si>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</si>
  <si>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</si>
  <si>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</si>
  <si>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</si>
  <si>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</si>
  <si>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</si>
  <si>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</si>
  <si>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</si>
  <si>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</si>
  <si>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</si>
  <si>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</si>
  <si>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</si>
  <si>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</si>
  <si>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</si>
  <si>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</si>
  <si>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</si>
  <si>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</si>
  <si>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</si>
  <si>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</si>
  <si>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</si>
  <si>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</si>
  <si>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</si>
  <si>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</si>
  <si>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</si>
  <si>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</si>
  <si>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</si>
  <si>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</si>
  <si>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</si>
  <si>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</si>
  <si>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</si>
  <si>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</si>
  <si>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</si>
  <si>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</si>
  <si>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</si>
  <si>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</si>
  <si>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</si>
  <si>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</si>
  <si>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</si>
  <si>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</si>
  <si>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</si>
  <si>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</si>
  <si>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</si>
  <si>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</si>
  <si>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</si>
  <si>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</si>
  <si>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</si>
  <si>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</si>
  <si>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</si>
  <si>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</si>
  <si>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</si>
  <si>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</si>
  <si>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</si>
  <si>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</si>
  <si>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</si>
  <si>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</si>
  <si>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</si>
  <si>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</si>
  <si>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</si>
  <si>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</si>
  <si>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</si>
  <si>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</si>
  <si>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</si>
  <si>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</si>
  <si>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</si>
  <si>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</si>
  <si>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</si>
  <si>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</si>
  <si>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</si>
  <si>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</si>
  <si>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</si>
  <si>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</si>
  <si>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</si>
  <si>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</si>
  <si>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</si>
  <si>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</si>
  <si>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</si>
  <si>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</si>
  <si>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</si>
  <si>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</si>
  <si>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</si>
  <si>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</si>
  <si>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</si>
  <si>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</si>
  <si>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</si>
  <si>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</si>
  <si>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</si>
  <si>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</si>
  <si>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</si>
  <si>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</si>
  <si>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</si>
  <si>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</si>
  <si>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</si>
  <si>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</si>
  <si>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</si>
  <si>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</si>
  <si>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</si>
  <si>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</si>
  <si>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</si>
  <si>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</si>
  <si>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</si>
  <si>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</si>
  <si>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</si>
  <si>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</si>
  <si>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</si>
  <si>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</si>
  <si>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</si>
  <si>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</si>
  <si>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</si>
  <si>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</si>
  <si>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</si>
  <si>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</si>
  <si>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</si>
  <si>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</si>
  <si>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</si>
  <si>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</si>
  <si>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</si>
  <si>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</si>
  <si>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</si>
  <si>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</si>
  <si>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</si>
  <si>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</si>
  <si>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</si>
  <si>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</si>
  <si>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</si>
  <si>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</si>
  <si>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</si>
  <si>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</si>
  <si>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</si>
  <si>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</si>
  <si>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</si>
  <si>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</si>
  <si>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</si>
  <si>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</si>
  <si>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</si>
  <si>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</si>
  <si>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</si>
  <si>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</si>
  <si>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</si>
  <si>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</si>
  <si>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</si>
  <si>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</si>
  <si>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</si>
  <si>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</si>
  <si>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</si>
  <si>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</si>
  <si>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</si>
  <si>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</si>
  <si>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</si>
  <si>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</si>
  <si>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</si>
  <si>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</si>
  <si>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</si>
  <si>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</si>
  <si>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</si>
  <si>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</si>
  <si>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</si>
  <si>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</si>
  <si>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</si>
  <si>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</si>
  <si>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</si>
  <si>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</si>
  <si>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</si>
  <si>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</si>
  <si>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</si>
  <si>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</si>
  <si>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</si>
  <si>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</si>
  <si>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</si>
  <si>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</si>
  <si>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</si>
  <si>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</si>
  <si>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</si>
  <si>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</si>
  <si>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</si>
  <si>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</si>
  <si>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</si>
  <si>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</si>
  <si>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</si>
  <si>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</si>
  <si>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</si>
  <si>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</si>
  <si>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</si>
  <si>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</si>
  <si>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</si>
  <si>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</si>
  <si>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</si>
  <si>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</si>
  <si>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</si>
  <si>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</si>
  <si>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</si>
  <si>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</si>
  <si>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</si>
  <si>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</si>
  <si>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</si>
  <si>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</si>
  <si>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</si>
  <si>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</si>
  <si>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</si>
  <si>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</si>
  <si>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</si>
  <si>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</si>
  <si>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</si>
  <si>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</si>
  <si>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</si>
  <si>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</si>
  <si>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</si>
  <si>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</si>
  <si>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</si>
  <si>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</si>
  <si>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</si>
  <si>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</si>
  <si>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</si>
  <si>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</si>
  <si>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</si>
  <si>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</si>
  <si>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</si>
  <si>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</si>
  <si>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</si>
  <si>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</si>
  <si>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</si>
  <si>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</si>
  <si>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</si>
  <si>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</si>
  <si>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</si>
  <si>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</si>
  <si>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</si>
  <si>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</si>
  <si>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</si>
  <si>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</si>
  <si>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</si>
  <si>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</si>
  <si>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</si>
  <si>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</si>
  <si>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</si>
  <si>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</si>
  <si>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</si>
  <si>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</si>
  <si>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</si>
  <si>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</si>
  <si>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</si>
  <si>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</si>
  <si>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</si>
  <si>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</si>
  <si>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</si>
  <si>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</si>
  <si>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</si>
  <si>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</si>
  <si>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</si>
  <si>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</si>
  <si>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</si>
  <si>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</si>
  <si>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</si>
  <si>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</si>
  <si>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</si>
  <si>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</si>
  <si>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</si>
  <si>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</si>
  <si>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</si>
  <si>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</si>
  <si>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</si>
  <si>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</si>
  <si>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</si>
  <si>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</si>
  <si>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</si>
  <si>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</si>
  <si>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</si>
  <si>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</si>
  <si>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</si>
  <si>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</si>
  <si>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</si>
  <si>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</si>
  <si>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</si>
  <si>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</si>
  <si>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</si>
  <si>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</si>
  <si>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</si>
  <si>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</si>
  <si>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</si>
  <si>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</si>
  <si>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</si>
  <si>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</si>
  <si>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</si>
  <si>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</si>
  <si>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</si>
  <si>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</si>
  <si>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</si>
  <si>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</si>
  <si>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</si>
  <si>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</si>
  <si>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</si>
  <si>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</si>
  <si>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</si>
  <si>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</si>
  <si>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</si>
  <si>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</si>
  <si>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</si>
  <si>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</si>
  <si>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</si>
  <si>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</si>
  <si>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</si>
  <si>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</si>
  <si>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</si>
  <si>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</si>
  <si>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</si>
  <si>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</si>
  <si>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</si>
  <si>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</si>
  <si>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</si>
  <si>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</si>
  <si>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</si>
  <si>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</si>
  <si>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</si>
  <si>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</si>
  <si>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</si>
  <si>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</si>
  <si>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</si>
  <si>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</si>
  <si>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</si>
  <si>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</si>
  <si>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</si>
  <si>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</si>
  <si>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</si>
  <si>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</si>
  <si>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</si>
  <si>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</si>
  <si>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</si>
  <si>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</si>
  <si>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</si>
  <si>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</si>
  <si>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</si>
  <si>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</si>
  <si>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</si>
  <si>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</si>
  <si>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</si>
  <si>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</si>
  <si>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</si>
  <si>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</si>
  <si>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</si>
  <si>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</si>
  <si>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</si>
  <si>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</si>
  <si>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</si>
  <si>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</si>
  <si>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</si>
  <si>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</si>
  <si>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</si>
  <si>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</si>
  <si>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</si>
  <si>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</si>
  <si>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</si>
  <si>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</si>
  <si>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</si>
  <si>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</si>
  <si>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</si>
  <si>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</si>
  <si>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</si>
  <si>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</si>
  <si>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</si>
  <si>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</si>
  <si>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</si>
  <si>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</si>
  <si>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</si>
  <si>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</si>
  <si>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</si>
  <si>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</si>
  <si>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</si>
  <si>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</si>
  <si>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</si>
  <si>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</si>
  <si>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</si>
  <si>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</si>
  <si>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</si>
  <si>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</si>
  <si>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</si>
  <si>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</si>
  <si>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</si>
  <si>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</si>
  <si>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</si>
  <si>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</si>
  <si>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</si>
  <si>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</si>
  <si>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</si>
  <si>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</si>
  <si>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</si>
  <si>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</si>
  <si>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</si>
  <si>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</si>
  <si>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</si>
  <si>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</si>
  <si>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</si>
  <si>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</si>
  <si>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</si>
  <si>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</si>
  <si>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</si>
  <si>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</si>
  <si>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</si>
  <si>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</si>
  <si>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</si>
  <si>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</si>
  <si>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</si>
  <si>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</si>
  <si>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</si>
  <si>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</si>
  <si>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</si>
  <si>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</si>
  <si>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</si>
  <si>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</si>
  <si>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</si>
  <si>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</si>
  <si>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</si>
  <si>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</si>
  <si>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</si>
  <si>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</si>
  <si>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</si>
  <si>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</si>
  <si>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</si>
  <si>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</si>
  <si>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</si>
  <si>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</si>
  <si>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</si>
  <si>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</si>
  <si>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</si>
  <si>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</si>
  <si>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</si>
  <si>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</si>
  <si>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</si>
  <si>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</si>
  <si>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</si>
  <si>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</si>
  <si>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</si>
  <si>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</si>
  <si>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</si>
  <si>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</si>
  <si>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</si>
  <si>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</si>
  <si>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</si>
  <si>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</si>
  <si>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</si>
  <si>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</si>
  <si>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</si>
  <si>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</si>
  <si>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</si>
  <si>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</si>
  <si>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2F以上不可</t>
  </si>
  <si>
    <t>指定なし</t>
    <rPh sb="0" eb="2">
      <t>シテイ</t>
    </rPh>
    <phoneticPr fontId="1"/>
  </si>
  <si>
    <t>可</t>
  </si>
  <si>
    <t>不可</t>
  </si>
  <si>
    <t>対角線2.45</t>
    <rPh sb="0" eb="3">
      <t>タイカクセン</t>
    </rPh>
    <phoneticPr fontId="1"/>
  </si>
  <si>
    <t>7割程度必要</t>
  </si>
  <si>
    <t>有無さえ分ればよい</t>
  </si>
  <si>
    <t>使わない</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</si>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</sst>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20</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13</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H6" sqref="H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159</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バレエシャンブルウエスト</v>
      </c>
      <c r="D3" s="97"/>
      <c r="E3" s="97"/>
      <c r="F3" s="97"/>
      <c r="G3" s="27" t="s">
        <v>4</v>
      </c>
      <c r="H3" s="98" t="str">
        <f>VLOOKUP($C$2,'R7_制作団体一覧'!A:H,7,FALSE)</f>
        <v>株式会社B.シャンブルウエスト</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60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20</v>
      </c>
      <c r="G10" s="51" t="s">
        <v>40</v>
      </c>
      <c r="H10" s="52" t="s">
        <v>42</v>
      </c>
      <c r="I10" s="53">
        <v>13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616</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t="s">
        <v>617</v>
      </c>
      <c r="G13" s="51" t="s">
        <v>40</v>
      </c>
      <c r="H13" s="49" t="s">
        <v>7</v>
      </c>
      <c r="I13" s="50" t="s">
        <v>617</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618</v>
      </c>
      <c r="F14" s="120"/>
      <c r="G14" s="121" t="s">
        <v>50</v>
      </c>
      <c r="H14" s="122"/>
      <c r="I14" s="122"/>
      <c r="J14" s="123" t="s">
        <v>619</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620</v>
      </c>
      <c r="F15" s="129"/>
      <c r="G15" s="132" t="s">
        <v>48</v>
      </c>
      <c r="H15" s="133"/>
      <c r="I15" s="133"/>
      <c r="J15" s="120" t="s">
        <v>621</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2.2000000000000002</v>
      </c>
      <c r="G19" s="63" t="s">
        <v>40</v>
      </c>
      <c r="H19" s="64" t="s">
        <v>55</v>
      </c>
      <c r="I19" s="62">
        <v>8.4</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t="str">
        <f>F13</f>
        <v>対角線2.45</v>
      </c>
      <c r="H55" s="177"/>
      <c r="I55" s="20" t="s">
        <v>7</v>
      </c>
      <c r="J55" s="176" t="str">
        <f>I13</f>
        <v>対角線2.45</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92"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F082</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F</v>
      </c>
      <c r="F3" s="71" t="str">
        <f>①会場条件に係るヒアリングシート!C3</f>
        <v>バレエシャンブルウエスト</v>
      </c>
      <c r="G3" s="71" t="str">
        <f>①会場条件に係るヒアリングシート!H3</f>
        <v>株式会社B.シャンブルウエスト</v>
      </c>
      <c r="H3" s="71" t="str">
        <f>①会場条件に係るヒアリングシート!E9</f>
        <v>2F以上不可</v>
      </c>
      <c r="I3" s="71">
        <f>①会場条件に係るヒアリングシート!J9</f>
        <v>60</v>
      </c>
      <c r="J3" s="71">
        <f>①会場条件に係るヒアリングシート!F10</f>
        <v>20</v>
      </c>
      <c r="K3" s="71">
        <f>①会場条件に係るヒアリングシート!I10</f>
        <v>13</v>
      </c>
      <c r="L3" s="71" t="str">
        <f>①会場条件に係るヒアリングシート!F11</f>
        <v>指定なし</v>
      </c>
      <c r="M3" s="71" t="str">
        <f>①会場条件に係るヒアリングシート!F12</f>
        <v>可</v>
      </c>
      <c r="N3" s="71" t="str">
        <f>①会場条件に係るヒアリングシート!J12</f>
        <v>不可</v>
      </c>
      <c r="O3" s="71" t="str">
        <f>①会場条件に係るヒアリングシート!F13</f>
        <v>対角線2.45</v>
      </c>
      <c r="P3" s="71" t="str">
        <f>①会場条件に係るヒアリングシート!I13</f>
        <v>対角線2.45</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2</v>
      </c>
      <c r="Z3" s="71">
        <f>①会場条件に係るヒアリングシート!F19</f>
        <v>2.2000000000000002</v>
      </c>
      <c r="AA3" s="71">
        <f>①会場条件に係るヒアリングシート!I19</f>
        <v>8.4</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2024-12-12T00:40:27Z</dcterms:modified>
</cp:coreProperties>
</file>