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798"/>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<sst xmlns="http://schemas.openxmlformats.org/spreadsheetml/2006/main" count="1461" uniqueCount="619">
  <si>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</si>
  <si>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</si>
  <si>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</si>
  <si>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</si>
  <si>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</si>
  <si>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</si>
  <si>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</si>
  <si>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</si>
  <si>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</si>
  <si>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</si>
  <si>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</si>
  <si>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</si>
  <si>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</si>
  <si>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</si>
  <si>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</si>
  <si>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</si>
  <si>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</si>
  <si>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</si>
  <si>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</si>
  <si>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</si>
  <si>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</si>
  <si>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</si>
  <si>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</si>
  <si>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</si>
  <si>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</si>
  <si>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</si>
  <si>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</si>
  <si>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</si>
  <si>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</si>
  <si>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</si>
  <si>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</si>
  <si>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</si>
  <si>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</si>
  <si>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</si>
  <si>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</si>
  <si>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</si>
  <si>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</si>
  <si>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</si>
  <si>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</si>
  <si>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</si>
  <si>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</si>
  <si>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</si>
  <si>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</si>
  <si>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</si>
  <si>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</si>
  <si>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</si>
  <si>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</si>
  <si>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</si>
  <si>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</si>
  <si>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</si>
  <si>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</si>
  <si>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</si>
  <si>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</si>
  <si>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</si>
  <si>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</si>
  <si>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</si>
  <si>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</si>
  <si>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</si>
  <si>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</si>
  <si>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</si>
  <si>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</si>
  <si>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</si>
  <si>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</si>
  <si>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</si>
  <si>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</si>
  <si>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</si>
  <si>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</si>
  <si>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</si>
  <si>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</si>
  <si>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</si>
  <si>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</si>
  <si>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</si>
  <si>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</si>
  <si>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</si>
  <si>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</si>
  <si>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</si>
  <si>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</si>
  <si>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</si>
  <si>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</si>
  <si>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</si>
  <si>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</si>
  <si>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</si>
  <si>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</si>
  <si>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</si>
  <si>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</si>
  <si>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</si>
  <si>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</si>
  <si>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</si>
  <si>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</si>
  <si>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</si>
  <si>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</si>
  <si>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</si>
  <si>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</si>
  <si>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</si>
  <si>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</si>
  <si>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</si>
  <si>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</si>
  <si>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</si>
  <si>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</si>
  <si>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</si>
  <si>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</si>
  <si>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</si>
  <si>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</si>
  <si>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</si>
  <si>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</si>
  <si>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</si>
  <si>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</si>
  <si>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</si>
  <si>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</si>
  <si>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</si>
  <si>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</si>
  <si>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</si>
  <si>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</si>
  <si>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</si>
  <si>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</si>
  <si>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</si>
  <si>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</si>
  <si>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</si>
  <si>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</si>
  <si>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</si>
  <si>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</si>
  <si>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</si>
  <si>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</si>
  <si>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</si>
  <si>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</si>
  <si>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</si>
  <si>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</si>
  <si>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</si>
  <si>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</si>
  <si>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</si>
  <si>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</si>
  <si>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</si>
  <si>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</si>
  <si>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</si>
  <si>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</si>
  <si>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</si>
  <si>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</si>
  <si>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</si>
  <si>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</si>
  <si>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</si>
  <si>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</si>
  <si>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</si>
  <si>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</si>
  <si>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</si>
  <si>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</si>
  <si>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</si>
  <si>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</si>
  <si>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</si>
  <si>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</si>
  <si>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</si>
  <si>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</si>
  <si>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</si>
  <si>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</si>
  <si>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</si>
  <si>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</si>
  <si>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</si>
  <si>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</si>
  <si>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</si>
  <si>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</si>
  <si>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</si>
  <si>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</si>
  <si>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</si>
  <si>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</si>
  <si>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</si>
  <si>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</si>
  <si>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</si>
  <si>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</si>
  <si>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</si>
  <si>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</si>
  <si>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</si>
  <si>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</si>
  <si>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</si>
  <si>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</si>
  <si>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</si>
  <si>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</si>
  <si>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</si>
  <si>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</si>
  <si>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</si>
  <si>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</si>
  <si>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</si>
  <si>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</si>
  <si>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</si>
  <si>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</si>
  <si>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</si>
  <si>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</si>
  <si>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</si>
  <si>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</si>
  <si>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</si>
  <si>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</si>
  <si>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</si>
  <si>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</si>
  <si>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</si>
  <si>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</si>
  <si>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</si>
  <si>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</si>
  <si>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</si>
  <si>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</si>
  <si>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</si>
  <si>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</si>
  <si>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</si>
  <si>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</si>
  <si>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</si>
  <si>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</si>
  <si>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</si>
  <si>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</si>
  <si>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</si>
  <si>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</si>
  <si>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</si>
  <si>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</si>
  <si>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</si>
  <si>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</si>
  <si>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</si>
  <si>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</si>
  <si>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</si>
  <si>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</si>
  <si>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</si>
  <si>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</si>
  <si>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</si>
  <si>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</si>
  <si>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</si>
  <si>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</si>
  <si>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</si>
  <si>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</si>
  <si>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</si>
  <si>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</si>
  <si>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</si>
  <si>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</si>
  <si>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</si>
  <si>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</si>
  <si>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</si>
  <si>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</si>
  <si>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</si>
  <si>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</si>
  <si>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</si>
  <si>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</si>
  <si>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</si>
  <si>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</si>
  <si>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</si>
  <si>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</si>
  <si>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</si>
  <si>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</si>
  <si>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</si>
  <si>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</si>
  <si>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</si>
  <si>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</si>
  <si>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</si>
  <si>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</si>
  <si>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</si>
  <si>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</si>
  <si>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</si>
  <si>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</si>
  <si>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</si>
  <si>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</si>
  <si>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</si>
  <si>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</si>
  <si>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</si>
  <si>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</si>
  <si>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</si>
  <si>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</si>
  <si>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</si>
  <si>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</si>
  <si>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</si>
  <si>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</si>
  <si>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</si>
  <si>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</si>
  <si>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</si>
  <si>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</si>
  <si>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</si>
  <si>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</si>
  <si>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</si>
  <si>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</si>
  <si>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</si>
  <si>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</si>
  <si>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</si>
  <si>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</si>
  <si>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</si>
  <si>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</si>
  <si>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</si>
  <si>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</si>
  <si>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</si>
  <si>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</si>
  <si>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</si>
  <si>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</si>
  <si>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</si>
  <si>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</si>
  <si>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</si>
  <si>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</si>
  <si>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</si>
  <si>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</si>
  <si>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</si>
  <si>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</si>
  <si>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</si>
  <si>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</si>
  <si>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</si>
  <si>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</si>
  <si>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</si>
  <si>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</si>
  <si>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</si>
  <si>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</si>
  <si>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</si>
  <si>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</si>
  <si>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</si>
  <si>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</si>
  <si>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</si>
  <si>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</si>
  <si>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</si>
  <si>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</si>
  <si>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</si>
  <si>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</si>
  <si>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</si>
  <si>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</si>
  <si>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</si>
  <si>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</si>
  <si>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</si>
  <si>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</si>
  <si>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</si>
  <si>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</si>
  <si>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</si>
  <si>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</si>
  <si>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</si>
  <si>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</si>
  <si>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</si>
  <si>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</si>
  <si>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</si>
  <si>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</si>
  <si>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</si>
  <si>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</si>
  <si>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</si>
  <si>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</si>
  <si>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</si>
  <si>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</si>
  <si>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</si>
  <si>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</si>
  <si>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</si>
  <si>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</si>
  <si>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</si>
  <si>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</si>
  <si>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</si>
  <si>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</si>
  <si>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</si>
  <si>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</si>
  <si>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</si>
  <si>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</si>
  <si>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</si>
  <si>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</si>
  <si>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</si>
  <si>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</si>
  <si>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</si>
  <si>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</si>
  <si>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</si>
  <si>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</si>
  <si>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</si>
  <si>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</si>
  <si>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</si>
  <si>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</si>
  <si>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</si>
  <si>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</si>
  <si>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</si>
  <si>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</si>
  <si>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</si>
  <si>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</si>
  <si>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</si>
  <si>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</si>
  <si>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</si>
  <si>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</si>
  <si>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</si>
  <si>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</si>
  <si>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</si>
  <si>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</si>
  <si>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</si>
  <si>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</si>
  <si>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</si>
  <si>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</si>
  <si>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</si>
  <si>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</si>
  <si>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</si>
  <si>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</si>
  <si>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</si>
  <si>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</si>
  <si>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</si>
  <si>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</si>
  <si>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</si>
  <si>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</si>
  <si>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</si>
  <si>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</si>
  <si>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</si>
  <si>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</si>
  <si>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</si>
  <si>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</si>
  <si>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</si>
  <si>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</si>
  <si>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</si>
  <si>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</si>
  <si>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</si>
  <si>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</si>
  <si>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</si>
  <si>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</si>
  <si>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</si>
  <si>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</si>
  <si>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</si>
  <si>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</si>
  <si>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</si>
  <si>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</si>
  <si>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</si>
  <si>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</si>
  <si>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</si>
  <si>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</si>
  <si>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</si>
  <si>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</si>
  <si>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</si>
  <si>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</si>
  <si>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</si>
  <si>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</si>
  <si>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</si>
  <si>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</si>
  <si>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</si>
  <si>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</si>
  <si>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</si>
  <si>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</si>
  <si>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</si>
  <si>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</si>
  <si>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</si>
  <si>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</si>
  <si>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</si>
  <si>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</si>
  <si>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</si>
  <si>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</si>
  <si>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</si>
  <si>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</si>
  <si>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</si>
  <si>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</si>
  <si>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</si>
  <si>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</si>
  <si>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</si>
  <si>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</si>
  <si>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</si>
  <si>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</si>
  <si>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</si>
  <si>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</si>
  <si>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</si>
  <si>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</si>
  <si>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</si>
  <si>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</si>
  <si>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</si>
  <si>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</si>
  <si>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</si>
  <si>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</si>
  <si>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</si>
  <si>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</si>
  <si>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</si>
  <si>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</si>
  <si>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</si>
  <si>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</si>
  <si>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</si>
  <si>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</si>
  <si>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</si>
  <si>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</si>
  <si>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</si>
  <si>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</si>
  <si>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</si>
  <si>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</si>
  <si>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</si>
  <si>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</si>
  <si>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</si>
  <si>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</si>
  <si>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</si>
  <si>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</si>
  <si>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</si>
  <si>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</si>
  <si>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</si>
  <si>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</si>
  <si>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</si>
  <si>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</si>
  <si>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</si>
  <si>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</si>
  <si>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</si>
  <si>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</si>
  <si>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</si>
  <si>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</si>
  <si>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</si>
  <si>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</si>
  <si>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</si>
  <si>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</si>
  <si>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</si>
  <si>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</si>
  <si>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</si>
  <si>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</si>
  <si>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</si>
  <si>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</si>
  <si>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</si>
  <si>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</si>
  <si>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</si>
  <si>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</si>
  <si>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</si>
  <si>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</si>
  <si>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</si>
  <si>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</si>
  <si>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</si>
  <si>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</si>
  <si>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</si>
  <si>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</si>
  <si>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</si>
  <si>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</si>
  <si>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</si>
  <si>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</si>
  <si>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</si>
  <si>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</si>
  <si>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</si>
  <si>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</si>
  <si>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</si>
  <si>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</si>
  <si>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</si>
  <si>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</si>
  <si>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</si>
  <si>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</si>
  <si>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</si>
  <si>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</si>
  <si>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</si>
  <si>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</si>
  <si>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</si>
  <si>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</si>
  <si>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</si>
  <si>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</si>
  <si>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</si>
  <si>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</si>
  <si>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</si>
  <si>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</si>
  <si>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</si>
  <si>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</si>
  <si>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</si>
  <si>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</si>
  <si>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</si>
  <si>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</si>
  <si>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</si>
  <si>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</si>
  <si>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</si>
  <si>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</si>
  <si>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</si>
  <si>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</si>
  <si>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</si>
  <si>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</si>
  <si>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</si>
  <si>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</si>
  <si>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</si>
  <si>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</si>
  <si>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</si>
  <si>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</si>
  <si>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</si>
  <si>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</si>
  <si>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</si>
  <si>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</si>
  <si>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</si>
  <si>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</si>
  <si>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</si>
  <si>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</si>
  <si>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</si>
  <si>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</si>
  <si>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</si>
  <si>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</si>
  <si>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</si>
  <si>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</si>
  <si>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</si>
  <si>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</si>
  <si>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</si>
  <si>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</si>
  <si>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</si>
  <si>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</si>
  <si>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</si>
  <si>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</si>
  <si>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</si>
  <si>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</si>
  <si>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</si>
  <si>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</si>
  <si>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</si>
  <si>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</si>
  <si>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</si>
  <si>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</si>
  <si>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</si>
  <si>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</si>
  <si>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</si>
  <si>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</si>
  <si>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</si>
  <si>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</si>
  <si>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</si>
  <si>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</si>
  <si>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</si>
  <si>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</si>
  <si>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</si>
  <si>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</si>
  <si>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</si>
  <si>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</si>
  <si>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</si>
  <si>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</si>
  <si>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</si>
  <si>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</si>
  <si>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</si>
  <si>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</si>
  <si>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</si>
  <si>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</si>
  <si>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</si>
  <si>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</si>
  <si>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</si>
  <si>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</si>
  <si>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</si>
  <si>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</si>
  <si>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</si>
  <si>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</si>
  <si>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</si>
  <si>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</si>
  <si>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</si>
  <si>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</si>
  <si>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</si>
  <si>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</si>
  <si>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</si>
  <si>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</si>
  <si>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使わない</t>
  </si>
  <si>
    <t>なし</t>
  </si>
  <si>
    <t>不要</t>
  </si>
  <si>
    <t>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</si>
</sst>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２０ｍ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６ｍ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358715</xdr:colOff>
      <xdr:row>50</xdr:row>
      <xdr:rowOff>104236</xdr:rowOff>
    </xdr:from>
    <xdr:to>
      <xdr:col>21</xdr:col>
      <xdr:colOff>145930</xdr:colOff>
      <xdr:row>55</xdr:row>
      <xdr:rowOff>145937</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150165" y="18687511"/>
          <a:ext cx="4244915" cy="10037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173068</xdr:colOff>
      <xdr:row>69</xdr:row>
      <xdr:rowOff>63472</xdr:rowOff>
    </xdr:from>
    <xdr:to>
      <xdr:col>15</xdr:col>
      <xdr:colOff>219075</xdr:colOff>
      <xdr:row>79</xdr:row>
      <xdr:rowOff>73863</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8459818" y="22666297"/>
          <a:ext cx="1036607" cy="22011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162103</xdr:colOff>
      <xdr:row>59</xdr:row>
      <xdr:rowOff>114948</xdr:rowOff>
    </xdr:from>
    <xdr:to>
      <xdr:col>10</xdr:col>
      <xdr:colOff>485774</xdr:colOff>
      <xdr:row>66</xdr:row>
      <xdr:rowOff>161925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286678" y="20460348"/>
          <a:ext cx="1066621" cy="16471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楽屋に使用</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9</xdr:col>
      <xdr:colOff>139640</xdr:colOff>
      <xdr:row>77</xdr:row>
      <xdr:rowOff>75662</xdr:rowOff>
    </xdr:from>
    <xdr:to>
      <xdr:col>10</xdr:col>
      <xdr:colOff>485775</xdr:colOff>
      <xdr:row>80</xdr:row>
      <xdr:rowOff>123826</xdr:rowOff>
    </xdr:to>
    <xdr:sp macro="" textlink="">
      <xdr:nvSpPr>
        <xdr:cNvPr id="96" name="正方形/長方形 95">
          <a:extLst>
            <a:ext uri="{FF2B5EF4-FFF2-40B4-BE49-F238E27FC236}">
              <a16:creationId xmlns:a16="http://schemas.microsoft.com/office/drawing/2014/main" id="{3987CC71-74E8-42EE-B1B0-AEC6B9794949}"/>
            </a:ext>
          </a:extLst>
        </xdr:cNvPr>
        <xdr:cNvSpPr/>
      </xdr:nvSpPr>
      <xdr:spPr>
        <a:xfrm rot="1913120">
          <a:off x="6264215" y="24431087"/>
          <a:ext cx="1089085" cy="67681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設置舞台</a:t>
          </a:r>
        </a:p>
      </xdr:txBody>
    </xdr:sp>
    <xdr:clientData/>
  </xdr:twoCellAnchor>
  <xdr:twoCellAnchor>
    <xdr:from>
      <xdr:col>1</xdr:col>
      <xdr:colOff>466725</xdr:colOff>
      <xdr:row>59</xdr:row>
      <xdr:rowOff>114300</xdr:rowOff>
    </xdr:from>
    <xdr:to>
      <xdr:col>3</xdr:col>
      <xdr:colOff>47446</xdr:colOff>
      <xdr:row>66</xdr:row>
      <xdr:rowOff>161277</xdr:rowOff>
    </xdr:to>
    <xdr:sp macro="" textlink="">
      <xdr:nvSpPr>
        <xdr:cNvPr id="97" name="テキスト ボックス 96">
          <a:extLst>
            <a:ext uri="{FF2B5EF4-FFF2-40B4-BE49-F238E27FC236}">
              <a16:creationId xmlns:a16="http://schemas.microsoft.com/office/drawing/2014/main" id="{7F75D302-5F4B-4631-87BC-4DB357ADE0F3}"/>
            </a:ext>
          </a:extLst>
        </xdr:cNvPr>
        <xdr:cNvSpPr txBox="1"/>
      </xdr:nvSpPr>
      <xdr:spPr>
        <a:xfrm>
          <a:off x="647700" y="20459700"/>
          <a:ext cx="1066621" cy="16471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楽屋に使用</a:t>
          </a:r>
        </a:p>
      </xdr:txBody>
    </xdr:sp>
    <xdr:clientData/>
  </xdr:twoCellAnchor>
  <xdr:twoCellAnchor>
    <xdr:from>
      <xdr:col>9</xdr:col>
      <xdr:colOff>463094</xdr:colOff>
      <xdr:row>85</xdr:row>
      <xdr:rowOff>161925</xdr:rowOff>
    </xdr:from>
    <xdr:to>
      <xdr:col>10</xdr:col>
      <xdr:colOff>220980</xdr:colOff>
      <xdr:row>89</xdr:row>
      <xdr:rowOff>135110</xdr:rowOff>
    </xdr:to>
    <xdr:sp macro="" textlink="">
      <xdr:nvSpPr>
        <xdr:cNvPr id="98" name="テキスト ボックス 97">
          <a:extLst>
            <a:ext uri="{FF2B5EF4-FFF2-40B4-BE49-F238E27FC236}">
              <a16:creationId xmlns:a16="http://schemas.microsoft.com/office/drawing/2014/main" id="{DB0D64F5-5308-46C7-9AEB-BEA7A72C841A}"/>
            </a:ext>
          </a:extLst>
        </xdr:cNvPr>
        <xdr:cNvSpPr txBox="1"/>
      </xdr:nvSpPr>
      <xdr:spPr>
        <a:xfrm>
          <a:off x="6587669" y="26212800"/>
          <a:ext cx="500836" cy="8494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a:t>
          </a:r>
          <a:endParaRPr kumimoji="1" lang="en-US" altLang="ja-JP" sz="1100">
            <a:solidFill>
              <a:schemeClr val="bg2">
                <a:lumMod val="25000"/>
              </a:schemeClr>
            </a:solidFill>
          </a:endParaRPr>
        </a:p>
        <a:p>
          <a:pPr algn="ctr"/>
          <a:r>
            <a:rPr kumimoji="1" lang="ja-JP" altLang="en-US" sz="1100">
              <a:solidFill>
                <a:schemeClr val="bg2">
                  <a:lumMod val="25000"/>
                </a:schemeClr>
              </a:solidFill>
            </a:rPr>
            <a:t>照明</a:t>
          </a:r>
        </a:p>
      </xdr:txBody>
    </xdr:sp>
    <xdr:clientData/>
  </xdr:twoCellAnchor>
  <xdr:twoCellAnchor>
    <xdr:from>
      <xdr:col>2</xdr:col>
      <xdr:colOff>0</xdr:colOff>
      <xdr:row>85</xdr:row>
      <xdr:rowOff>161926</xdr:rowOff>
    </xdr:from>
    <xdr:to>
      <xdr:col>2</xdr:col>
      <xdr:colOff>500836</xdr:colOff>
      <xdr:row>89</xdr:row>
      <xdr:rowOff>135111</xdr:rowOff>
    </xdr:to>
    <xdr:sp macro="" textlink="">
      <xdr:nvSpPr>
        <xdr:cNvPr id="99" name="テキスト ボックス 98">
          <a:extLst>
            <a:ext uri="{FF2B5EF4-FFF2-40B4-BE49-F238E27FC236}">
              <a16:creationId xmlns:a16="http://schemas.microsoft.com/office/drawing/2014/main" id="{50F7E38A-736A-4170-B6A2-C3BF4A48EF18}"/>
            </a:ext>
          </a:extLst>
        </xdr:cNvPr>
        <xdr:cNvSpPr txBox="1"/>
      </xdr:nvSpPr>
      <xdr:spPr>
        <a:xfrm>
          <a:off x="923925" y="26212801"/>
          <a:ext cx="500836" cy="8494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a:t>
          </a:r>
          <a:endParaRPr kumimoji="1" lang="en-US" altLang="ja-JP" sz="1100">
            <a:solidFill>
              <a:schemeClr val="bg2">
                <a:lumMod val="25000"/>
              </a:schemeClr>
            </a:solidFill>
          </a:endParaRPr>
        </a:p>
        <a:p>
          <a:pPr algn="ctr"/>
          <a:r>
            <a:rPr kumimoji="1" lang="ja-JP" altLang="en-US" sz="1100">
              <a:solidFill>
                <a:schemeClr val="bg2">
                  <a:lumMod val="25000"/>
                </a:schemeClr>
              </a:solidFill>
            </a:rPr>
            <a:t>照明</a:t>
          </a:r>
        </a:p>
      </xdr:txBody>
    </xdr:sp>
    <xdr:clientData/>
  </xdr:twoCellAnchor>
  <xdr:twoCellAnchor>
    <xdr:from>
      <xdr:col>3</xdr:col>
      <xdr:colOff>438150</xdr:colOff>
      <xdr:row>59</xdr:row>
      <xdr:rowOff>200025</xdr:rowOff>
    </xdr:from>
    <xdr:to>
      <xdr:col>8</xdr:col>
      <xdr:colOff>542925</xdr:colOff>
      <xdr:row>67</xdr:row>
      <xdr:rowOff>27927</xdr:rowOff>
    </xdr:to>
    <xdr:sp macro="" textlink="">
      <xdr:nvSpPr>
        <xdr:cNvPr id="100" name="テキスト ボックス 99">
          <a:extLst>
            <a:ext uri="{FF2B5EF4-FFF2-40B4-BE49-F238E27FC236}">
              <a16:creationId xmlns:a16="http://schemas.microsoft.com/office/drawing/2014/main" id="{02484DF4-346F-450F-89CA-32F590FDF2AB}"/>
            </a:ext>
          </a:extLst>
        </xdr:cNvPr>
        <xdr:cNvSpPr txBox="1"/>
      </xdr:nvSpPr>
      <xdr:spPr>
        <a:xfrm>
          <a:off x="2105025" y="20545425"/>
          <a:ext cx="3819525" cy="16471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楽屋に使用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68293</xdr:colOff>
      <xdr:row>68</xdr:row>
      <xdr:rowOff>149197</xdr:rowOff>
    </xdr:from>
    <xdr:to>
      <xdr:col>15</xdr:col>
      <xdr:colOff>121920</xdr:colOff>
      <xdr:row>78</xdr:row>
      <xdr:rowOff>159588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8396953" y="22971097"/>
          <a:ext cx="1044227" cy="22201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51" zoomScale="106" zoomScaleNormal="106" zoomScaleSheetLayoutView="106" workbookViewId="0">
      <selection activeCell="K74" sqref="K74"/>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162</v>
      </c>
      <c r="D2" s="27" t="s">
        <v>5</v>
      </c>
      <c r="E2" s="29" t="str">
        <f>VLOOKUP($C$2,'R7_制作団体一覧'!A:H,2,FALSE)</f>
        <v>伝統芸能分野</v>
      </c>
      <c r="F2" s="26" t="s">
        <v>2</v>
      </c>
      <c r="G2" s="30" t="str">
        <f>VLOOKUP($C$2,'R7_制作団体一覧'!A:H,3,FALSE)</f>
        <v>人形浄瑠璃等</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淡路人形座</v>
      </c>
      <c r="D3" s="161"/>
      <c r="E3" s="161"/>
      <c r="F3" s="161"/>
      <c r="G3" s="27" t="s">
        <v>4</v>
      </c>
      <c r="H3" s="162" t="str">
        <f>VLOOKUP($C$2,'R7_制作団体一覧'!A:H,7,FALSE)</f>
        <v>株式会社うずのくに南あわじ</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60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20</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613</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1.8</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615</v>
      </c>
      <c r="F15" s="152"/>
      <c r="G15" s="155" t="s">
        <v>48</v>
      </c>
      <c r="H15" s="156"/>
      <c r="I15" s="156"/>
      <c r="J15" s="144" t="s">
        <v>616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617</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618</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1.7</v>
      </c>
      <c r="G19" s="63" t="s">
        <v>40</v>
      </c>
      <c r="H19" s="64" t="s">
        <v>55</v>
      </c>
      <c r="I19" s="62">
        <v>5</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1.8</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6" zoomScaleNormal="106" zoomScaleSheetLayoutView="100" workbookViewId="0">
      <selection activeCell="M79" sqref="M7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F085</v>
      </c>
      <c r="B3" s="71" t="str">
        <f>①会場条件に係るヒアリングシート!E2</f>
        <v>伝統芸能分野</v>
      </c>
      <c r="C3" s="71" t="str">
        <f>①会場条件に係るヒアリングシート!G2</f>
        <v>人形浄瑠璃等</v>
      </c>
      <c r="D3" s="71" t="str">
        <f>①会場条件に係るヒアリングシート!I2</f>
        <v>A区分</v>
      </c>
      <c r="E3" s="71" t="str">
        <f>①会場条件に係るヒアリングシート!K2</f>
        <v>F</v>
      </c>
      <c r="F3" s="71" t="str">
        <f>①会場条件に係るヒアリングシート!C3</f>
        <v>淡路人形座</v>
      </c>
      <c r="G3" s="71" t="str">
        <f>①会場条件に係るヒアリングシート!H3</f>
        <v>株式会社うずのくに南あわじ</v>
      </c>
      <c r="H3" s="71" t="str">
        <f>①会場条件に係るヒアリングシート!E9</f>
        <v>2F以上応相談</v>
      </c>
      <c r="I3" s="71">
        <f>①会場条件に係るヒアリングシート!J9</f>
        <v>60</v>
      </c>
      <c r="J3" s="71">
        <f>①会場条件に係るヒアリングシート!F10</f>
        <v>20</v>
      </c>
      <c r="K3" s="71">
        <f>①会場条件に係るヒアリングシート!I10</f>
        <v>6</v>
      </c>
      <c r="L3" s="71">
        <f>①会場条件に係るヒアリングシート!F11</f>
        <v>5</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2</v>
      </c>
      <c r="Z3" s="71">
        <f>①会場条件に係るヒアリングシート!F19</f>
        <v>1.7</v>
      </c>
      <c r="AA3" s="71">
        <f>①会場条件に係るヒアリングシート!I19</f>
        <v>5</v>
      </c>
      <c r="AB3" s="71">
        <f>①会場条件に係るヒアリングシート!E20</f>
        <v>0</v>
      </c>
      <c r="AC3" s="71">
        <f>①会場条件に係るヒアリングシート!E25</f>
        <v>0</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2024-12-11T07:59:18Z</dcterms:modified>
</cp:coreProperties>
</file>