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9040" windowHeight="1584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c r="G56" i="21"/>
  <c r="J55" i="21"/>
  <c r="G55" i="21"/>
  <c r="H3" i="21"/>
  <c r="G3" i="15"/>
  <c r="C3" i="21"/>
  <c r="F3" i="15"/>
  <c r="K2" i="21"/>
  <c r="E3" i="15"/>
  <c r="I2" i="21"/>
  <c r="D3" i="15"/>
  <c r="G2" i="21"/>
  <c r="C3" i="15"/>
  <c r="E2" i="21"/>
  <c r="B3" i="15"/>
</calcChain>
</file>

<file path=xl/sharedStrings.xml><?xml version="1.0" encoding="utf-8"?>
<sst xmlns="http://schemas.openxmlformats.org/spreadsheetml/2006/main" count="1461" uniqueCount="618">
  <si>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</si>
  <si>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</si>
  <si>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</si>
  <si>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</si>
  <si>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</si>
  <si>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</si>
  <si>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</si>
  <si>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</si>
  <si>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</si>
  <si>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</si>
  <si>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</si>
  <si>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</si>
  <si>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</si>
  <si>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</si>
  <si>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</si>
  <si>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</si>
  <si>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</si>
  <si>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</si>
  <si>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</si>
  <si>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</si>
  <si>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</si>
  <si>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</si>
  <si>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</si>
  <si>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</si>
  <si>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</si>
  <si>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</si>
  <si>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</si>
  <si>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</si>
  <si>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</si>
  <si>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</si>
  <si>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</si>
  <si>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</si>
  <si>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</si>
  <si>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</si>
  <si>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</si>
  <si>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</si>
  <si>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</si>
  <si>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</si>
  <si>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</si>
  <si>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</si>
  <si>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</si>
  <si>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</si>
  <si>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</si>
  <si>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</si>
  <si>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</si>
  <si>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</si>
  <si>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</si>
  <si>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</si>
  <si>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</si>
  <si>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</si>
  <si>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</si>
  <si>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</si>
  <si>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</si>
  <si>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</si>
  <si>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</si>
  <si>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</si>
  <si>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</si>
  <si>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</si>
  <si>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</si>
  <si>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</si>
  <si>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</si>
  <si>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</si>
  <si>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</si>
  <si>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</si>
  <si>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</si>
  <si>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</si>
  <si>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</si>
  <si>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</si>
  <si>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</si>
  <si>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</si>
  <si>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</si>
  <si>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</si>
  <si>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</si>
  <si>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</si>
  <si>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</si>
  <si>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</si>
  <si>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</si>
  <si>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</si>
  <si>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</si>
  <si>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</si>
  <si>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</si>
  <si>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</si>
  <si>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</si>
  <si>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</si>
  <si>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</si>
  <si>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</si>
  <si>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</si>
  <si>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</si>
  <si>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</si>
  <si>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</si>
  <si>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</si>
  <si>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</si>
  <si>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</si>
  <si>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</si>
  <si>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</si>
  <si>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</si>
  <si>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</si>
  <si>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</si>
  <si>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</si>
  <si>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</si>
  <si>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</si>
  <si>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</si>
  <si>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</si>
  <si>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</si>
  <si>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</si>
  <si>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</si>
  <si>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</si>
  <si>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</si>
  <si>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</si>
  <si>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</si>
  <si>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</si>
  <si>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</si>
  <si>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</si>
  <si>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</si>
  <si>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</si>
  <si>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</si>
  <si>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</si>
  <si>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</si>
  <si>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</si>
  <si>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</si>
  <si>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</si>
  <si>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</si>
  <si>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</si>
  <si>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</si>
  <si>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</si>
  <si>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</si>
  <si>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</si>
  <si>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</si>
  <si>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</si>
  <si>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</si>
  <si>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</si>
  <si>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</si>
  <si>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</si>
  <si>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</si>
  <si>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</si>
  <si>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</si>
  <si>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</si>
  <si>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</si>
  <si>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</si>
  <si>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</si>
  <si>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</si>
  <si>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</si>
  <si>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</si>
  <si>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</si>
  <si>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</si>
  <si>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</si>
  <si>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</si>
  <si>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</si>
  <si>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</si>
  <si>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</si>
  <si>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</si>
  <si>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</si>
  <si>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</si>
  <si>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</si>
  <si>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</si>
  <si>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</si>
  <si>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</si>
  <si>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</si>
  <si>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</si>
  <si>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</si>
  <si>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</si>
  <si>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</si>
  <si>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</si>
  <si>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</si>
  <si>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</si>
  <si>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</si>
  <si>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</si>
  <si>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</si>
  <si>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</si>
  <si>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</si>
  <si>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</si>
  <si>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</si>
  <si>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</si>
  <si>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</si>
  <si>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</si>
  <si>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</si>
  <si>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</si>
  <si>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</si>
  <si>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</si>
  <si>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</si>
  <si>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</si>
  <si>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</si>
  <si>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</si>
  <si>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</si>
  <si>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</si>
  <si>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</si>
  <si>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</si>
  <si>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</si>
  <si>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</si>
  <si>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</si>
  <si>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</si>
  <si>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</si>
  <si>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</si>
  <si>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</si>
  <si>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</si>
  <si>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</si>
  <si>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</si>
  <si>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</si>
  <si>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</si>
  <si>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</si>
  <si>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</si>
  <si>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</si>
  <si>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</si>
  <si>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</si>
  <si>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</si>
  <si>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</si>
  <si>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</si>
  <si>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</si>
  <si>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</si>
  <si>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</si>
  <si>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</si>
  <si>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</si>
  <si>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</si>
  <si>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</si>
  <si>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</si>
  <si>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</si>
  <si>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</si>
  <si>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</si>
  <si>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</si>
  <si>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</si>
  <si>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</si>
  <si>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</si>
  <si>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</si>
  <si>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</si>
  <si>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</si>
  <si>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</si>
  <si>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</si>
  <si>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</si>
  <si>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</si>
  <si>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</si>
  <si>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</si>
  <si>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</si>
  <si>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</si>
  <si>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</si>
  <si>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</si>
  <si>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</si>
  <si>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</si>
  <si>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</si>
  <si>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</si>
  <si>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</si>
  <si>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</si>
  <si>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</si>
  <si>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</si>
  <si>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</si>
  <si>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</si>
  <si>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</si>
  <si>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</si>
  <si>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</si>
  <si>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</si>
  <si>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</si>
  <si>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</si>
  <si>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</si>
  <si>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</si>
  <si>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</si>
  <si>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</si>
  <si>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</si>
  <si>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</si>
  <si>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</si>
  <si>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</si>
  <si>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</si>
  <si>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</si>
  <si>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</si>
  <si>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</si>
  <si>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</si>
  <si>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</si>
  <si>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</si>
  <si>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</si>
  <si>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</si>
  <si>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</si>
  <si>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</si>
  <si>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</si>
  <si>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</si>
  <si>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</si>
  <si>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</si>
  <si>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</si>
  <si>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</si>
  <si>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</si>
  <si>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</si>
  <si>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</si>
  <si>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</si>
  <si>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</si>
  <si>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</si>
  <si>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</si>
  <si>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</si>
  <si>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</si>
  <si>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</si>
  <si>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</si>
  <si>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</si>
  <si>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</si>
  <si>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</si>
  <si>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</si>
  <si>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</si>
  <si>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</si>
  <si>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</si>
  <si>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</si>
  <si>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</si>
  <si>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</si>
  <si>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</si>
  <si>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</si>
  <si>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</si>
  <si>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</si>
  <si>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</si>
  <si>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</si>
  <si>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</si>
  <si>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</si>
  <si>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</si>
  <si>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</si>
  <si>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</si>
  <si>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</si>
  <si>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</si>
  <si>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</si>
  <si>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</si>
  <si>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</si>
  <si>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</si>
  <si>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</si>
  <si>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</si>
  <si>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</si>
  <si>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</si>
  <si>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</si>
  <si>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</si>
  <si>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</si>
  <si>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</si>
  <si>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</si>
  <si>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</si>
  <si>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</si>
  <si>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</si>
  <si>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</si>
  <si>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</si>
  <si>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</si>
  <si>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</si>
  <si>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</si>
  <si>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</si>
  <si>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</si>
  <si>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</si>
  <si>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</si>
  <si>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</si>
  <si>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</si>
  <si>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</si>
  <si>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</si>
  <si>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</si>
  <si>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</si>
  <si>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</si>
  <si>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</si>
  <si>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</si>
  <si>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</si>
  <si>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</si>
  <si>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</si>
  <si>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</si>
  <si>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</si>
  <si>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</si>
  <si>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</si>
  <si>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</si>
  <si>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</si>
  <si>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</si>
  <si>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</si>
  <si>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</si>
  <si>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</si>
  <si>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</si>
  <si>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</si>
  <si>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</si>
  <si>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</si>
  <si>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</si>
  <si>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</si>
  <si>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</si>
  <si>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</si>
  <si>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</si>
  <si>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</si>
  <si>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</si>
  <si>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</si>
  <si>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</si>
  <si>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</si>
  <si>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</si>
  <si>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</si>
  <si>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</si>
  <si>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</si>
  <si>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</si>
  <si>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</si>
  <si>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</si>
  <si>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</si>
  <si>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</si>
  <si>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</si>
  <si>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</si>
  <si>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</si>
  <si>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</si>
  <si>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</si>
  <si>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</si>
  <si>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</si>
  <si>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</si>
  <si>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</si>
  <si>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</si>
  <si>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</si>
  <si>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</si>
  <si>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</si>
  <si>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</si>
  <si>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</si>
  <si>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</si>
  <si>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</si>
  <si>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</si>
  <si>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</si>
  <si>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</si>
  <si>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</si>
  <si>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</si>
  <si>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</si>
  <si>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</si>
  <si>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</si>
  <si>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</si>
  <si>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</si>
  <si>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</si>
  <si>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</si>
  <si>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</si>
  <si>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</si>
  <si>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</si>
  <si>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</si>
  <si>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</si>
  <si>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</si>
  <si>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</si>
  <si>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</si>
  <si>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</si>
  <si>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</si>
  <si>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</si>
  <si>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</si>
  <si>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</si>
  <si>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</si>
  <si>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</si>
  <si>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</si>
  <si>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</si>
  <si>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</si>
  <si>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</si>
  <si>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</si>
  <si>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</si>
  <si>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</si>
  <si>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</si>
  <si>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</si>
  <si>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</si>
  <si>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</si>
  <si>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</si>
  <si>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</si>
  <si>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</si>
  <si>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</si>
  <si>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</si>
  <si>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</si>
  <si>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</si>
  <si>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</si>
  <si>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</si>
  <si>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</si>
  <si>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</si>
  <si>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</si>
  <si>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</si>
  <si>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</si>
  <si>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</si>
  <si>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</si>
  <si>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</si>
  <si>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</si>
  <si>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</si>
  <si>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</si>
  <si>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</si>
  <si>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</si>
  <si>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</si>
  <si>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</si>
  <si>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</si>
  <si>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</si>
  <si>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</si>
  <si>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</si>
  <si>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</si>
  <si>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</si>
  <si>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</si>
  <si>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</si>
  <si>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</si>
  <si>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</si>
  <si>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</si>
  <si>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</si>
  <si>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</si>
  <si>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</si>
  <si>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</si>
  <si>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</si>
  <si>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</si>
  <si>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</si>
  <si>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</si>
  <si>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</si>
  <si>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</si>
  <si>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</si>
  <si>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</si>
  <si>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</si>
  <si>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</si>
  <si>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</si>
  <si>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</si>
  <si>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</si>
  <si>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</si>
  <si>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</si>
  <si>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</si>
  <si>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</si>
  <si>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</si>
  <si>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</si>
  <si>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</si>
  <si>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</si>
  <si>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</si>
  <si>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</si>
  <si>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</si>
  <si>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</si>
  <si>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</si>
  <si>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</si>
  <si>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</si>
  <si>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</si>
  <si>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</si>
  <si>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</si>
  <si>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</si>
  <si>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</si>
  <si>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</si>
  <si>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</si>
  <si>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</si>
  <si>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</si>
  <si>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</si>
  <si>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</si>
  <si>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</si>
  <si>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</si>
  <si>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</si>
  <si>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</si>
  <si>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</si>
  <si>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</si>
  <si>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</si>
  <si>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</si>
  <si>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</si>
  <si>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</si>
  <si>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</si>
  <si>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</si>
  <si>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</si>
  <si>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</si>
  <si>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</si>
  <si>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</si>
  <si>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</si>
  <si>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</si>
  <si>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</si>
  <si>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</si>
  <si>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</si>
  <si>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</si>
  <si>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</si>
  <si>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</si>
  <si>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</si>
  <si>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</si>
  <si>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</si>
  <si>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</si>
  <si>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</si>
  <si>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</si>
  <si>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</si>
  <si>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</si>
  <si>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</si>
  <si>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</si>
  <si>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</si>
  <si>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</si>
  <si>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</si>
  <si>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</si>
  <si>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</si>
  <si>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</si>
  <si>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</si>
  <si>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</si>
  <si>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</si>
  <si>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</si>
  <si>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</si>
  <si>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</si>
  <si>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</si>
  <si>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</si>
  <si>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</si>
  <si>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</si>
  <si>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</si>
  <si>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</si>
  <si>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</si>
  <si>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</si>
  <si>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</si>
  <si>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</si>
  <si>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</si>
  <si>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</si>
  <si>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</si>
  <si>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</si>
  <si>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</si>
  <si>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</si>
  <si>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</si>
  <si>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</si>
  <si>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</si>
  <si>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</si>
  <si>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</si>
  <si>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</si>
  <si>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</si>
  <si>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</si>
  <si>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</si>
  <si>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</si>
  <si>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</si>
  <si>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</si>
  <si>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</si>
  <si>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</si>
  <si>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</si>
  <si>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</si>
  <si>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</si>
  <si>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</si>
  <si>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</si>
  <si>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</si>
  <si>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</si>
  <si>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</si>
  <si>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</si>
  <si>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</si>
  <si>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</si>
  <si>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</si>
  <si>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</si>
  <si>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</si>
  <si>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</si>
  <si>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</si>
  <si>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</si>
  <si>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</si>
  <si>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</si>
  <si>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</si>
  <si>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</si>
  <si>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</si>
  <si>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</si>
  <si>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</si>
  <si>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</si>
  <si>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可</t>
  </si>
  <si>
    <t>5割程度必要</t>
  </si>
  <si>
    <t>使わない</t>
  </si>
  <si>
    <t>大型トラック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</si>
</sst>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702469</xdr:colOff>
      <xdr:row>68</xdr:row>
      <xdr:rowOff>120954</xdr:rowOff>
    </xdr:from>
    <xdr:to>
      <xdr:col>9</xdr:col>
      <xdr:colOff>219077</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38313" y="22623767"/>
          <a:ext cx="5350670"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188317"/>
          <a:ext cx="5198554"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71119"/>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202405</xdr:colOff>
      <xdr:row>64</xdr:row>
      <xdr:rowOff>8986</xdr:rowOff>
    </xdr:from>
    <xdr:to>
      <xdr:col>8</xdr:col>
      <xdr:colOff>714374</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71686" y="21583111"/>
          <a:ext cx="4679157"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4780209"/>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10138"/>
            <a:ext cx="677334" cy="5106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2</xdr:col>
      <xdr:colOff>583406</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51699" y="22690110"/>
          <a:ext cx="967551"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2528" y="20501010"/>
          <a:ext cx="212789" cy="138898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406605</xdr:colOff>
      <xdr:row>78</xdr:row>
      <xdr:rowOff>70472</xdr:rowOff>
    </xdr:from>
    <xdr:to>
      <xdr:col>10</xdr:col>
      <xdr:colOff>275907</xdr:colOff>
      <xdr:row>80</xdr:row>
      <xdr:rowOff>33453</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rot="18128625">
          <a:off x="7015360" y="24382249"/>
          <a:ext cx="391606" cy="15361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9</xdr:col>
      <xdr:colOff>488157</xdr:colOff>
      <xdr:row>78</xdr:row>
      <xdr:rowOff>162541</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7358063" y="250466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729474</xdr:colOff>
      <xdr:row>78</xdr:row>
      <xdr:rowOff>36546</xdr:rowOff>
    </xdr:from>
    <xdr:to>
      <xdr:col>3</xdr:col>
      <xdr:colOff>557136</xdr:colOff>
      <xdr:row>79</xdr:row>
      <xdr:rowOff>190027</xdr:rowOff>
    </xdr:to>
    <xdr:sp macro="" textlink="">
      <xdr:nvSpPr>
        <xdr:cNvPr id="96" name="左中かっこ 95">
          <a:extLst>
            <a:ext uri="{FF2B5EF4-FFF2-40B4-BE49-F238E27FC236}">
              <a16:creationId xmlns:a16="http://schemas.microsoft.com/office/drawing/2014/main" id="{A7D09A31-D912-4E9B-83B9-29F4C1EFB4F8}"/>
            </a:ext>
          </a:extLst>
        </xdr:cNvPr>
        <xdr:cNvSpPr/>
      </xdr:nvSpPr>
      <xdr:spPr>
        <a:xfrm rot="14579491">
          <a:off x="1483346" y="24369143"/>
          <a:ext cx="391606" cy="14945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666750</xdr:colOff>
      <xdr:row>78</xdr:row>
      <xdr:rowOff>59532</xdr:rowOff>
    </xdr:from>
    <xdr:ext cx="710644" cy="325730"/>
    <xdr:sp macro="" textlink="">
      <xdr:nvSpPr>
        <xdr:cNvPr id="97" name="テキスト ボックス 96">
          <a:extLst>
            <a:ext uri="{FF2B5EF4-FFF2-40B4-BE49-F238E27FC236}">
              <a16:creationId xmlns:a16="http://schemas.microsoft.com/office/drawing/2014/main" id="{09ACD270-5571-41EC-B0CC-0F74E91DBEAD}"/>
            </a:ext>
          </a:extLst>
        </xdr:cNvPr>
        <xdr:cNvSpPr txBox="1"/>
      </xdr:nvSpPr>
      <xdr:spPr>
        <a:xfrm>
          <a:off x="869156" y="24943595"/>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P97" sqref="P9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541</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G</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札幌交響楽団</v>
      </c>
      <c r="D3" s="160"/>
      <c r="E3" s="160"/>
      <c r="F3" s="160"/>
      <c r="G3" s="27" t="s">
        <v>4</v>
      </c>
      <c r="H3" s="161" t="str">
        <f>VLOOKUP($C$2,'R7_制作団体一覧'!A:H,7,FALSE)</f>
        <v>公益財団法人札幌交響楽団</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613</v>
      </c>
      <c r="F9" s="164"/>
      <c r="G9" s="115" t="s">
        <v>47</v>
      </c>
      <c r="H9" s="165"/>
      <c r="I9" s="165"/>
      <c r="J9" s="47"/>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615</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616</v>
      </c>
      <c r="F15" s="151"/>
      <c r="G15" s="154" t="s">
        <v>48</v>
      </c>
      <c r="H15" s="155"/>
      <c r="I15" s="155"/>
      <c r="J15" s="143"/>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617</v>
      </c>
      <c r="F18" s="127"/>
      <c r="G18" s="44" t="s">
        <v>56</v>
      </c>
      <c r="H18" s="45">
        <v>1</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2.4900000000000002</v>
      </c>
      <c r="G19" s="63" t="s">
        <v>40</v>
      </c>
      <c r="H19" s="64" t="s">
        <v>55</v>
      </c>
      <c r="I19" s="62">
        <v>12</v>
      </c>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461</v>
      </c>
      <c r="C20" s="130"/>
      <c r="D20" s="131"/>
      <c r="E20" s="137"/>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7"/>
      <c r="E47" s="108"/>
      <c r="F47" s="109"/>
      <c r="G47" s="110"/>
      <c r="H47" s="109"/>
      <c r="I47" s="110"/>
      <c r="J47" s="109"/>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7"/>
      <c r="E48" s="108"/>
      <c r="F48" s="109"/>
      <c r="G48" s="110"/>
      <c r="H48" s="109"/>
      <c r="I48" s="110"/>
      <c r="J48" s="109"/>
      <c r="K48" s="110"/>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7"/>
      <c r="E49" s="108"/>
      <c r="F49" s="109"/>
      <c r="G49" s="110"/>
      <c r="H49" s="109"/>
      <c r="I49" s="110"/>
      <c r="J49" s="109"/>
      <c r="K49" s="110"/>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80"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G088</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G</v>
      </c>
      <c r="F3" s="71" t="str">
        <f>①会場条件に係るヒアリングシート!C3</f>
        <v>札幌交響楽団</v>
      </c>
      <c r="G3" s="71" t="str">
        <f>①会場条件に係るヒアリングシート!H3</f>
        <v>公益財団法人札幌交響楽団</v>
      </c>
      <c r="H3" s="71" t="str">
        <f>①会場条件に係るヒアリングシート!E9</f>
        <v>2F以上可(エレベーター必須)</v>
      </c>
      <c r="I3" s="71">
        <f>①会場条件に係るヒアリングシート!J9</f>
        <v>0</v>
      </c>
      <c r="J3" s="71">
        <f>①会場条件に係るヒアリングシート!F10</f>
        <v>16</v>
      </c>
      <c r="K3" s="71">
        <f>①会場条件に係るヒアリングシート!I10</f>
        <v>10</v>
      </c>
      <c r="L3" s="71">
        <f>①会場条件に係るヒアリングシート!F11</f>
        <v>0</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大型トラック</v>
      </c>
      <c r="Y3" s="71">
        <f>①会場条件に係るヒアリングシート!H18</f>
        <v>1</v>
      </c>
      <c r="Z3" s="71">
        <f>①会場条件に係るヒアリングシート!F19</f>
        <v>2.4900000000000002</v>
      </c>
      <c r="AA3" s="71">
        <f>①会場条件に係るヒアリングシート!I19</f>
        <v>12</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2024-12-06T03:39:13Z</dcterms:modified>
</cp:coreProperties>
</file>