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6】学校における文化芸術鑑賞・体験推進事業\01.巡回\32.次年度(R7)学校募集\00.実施校募集開始に伴う書類\01.ヒアリングシート（Excel）\"/>
    </mc:Choice>
  </mc:AlternateContent>
  <bookViews>
    <workbookView xWindow="-105" yWindow="-105" windowWidth="20715" windowHeight="13155" tabRatio="680"/>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 name="_xlnm.Print_Area" localSheetId="0">①会場条件に係るヒアリングシート!$A$1:$L$104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C3" i="15" l="1"/>
  <c r="BB3" i="15"/>
  <c r="BA3" i="15"/>
  <c r="AZ3" i="15"/>
  <c r="AY3" i="15"/>
  <c r="AX3" i="15"/>
  <c r="AW3" i="15"/>
  <c r="AV3" i="15"/>
  <c r="AU3" i="15"/>
  <c r="AT3" i="15"/>
  <c r="AS3" i="15"/>
  <c r="AR3" i="15"/>
  <c r="AQ3" i="15"/>
  <c r="AP3" i="15"/>
  <c r="AO3" i="15"/>
  <c r="AN3" i="15"/>
  <c r="AM3" i="15"/>
  <c r="AL3" i="15"/>
  <c r="AK3" i="15"/>
  <c r="AJ3" i="15"/>
  <c r="G57" i="23" l="1"/>
  <c r="G56" i="23"/>
  <c r="G57" i="21"/>
  <c r="G56" i="21"/>
  <c r="AI3" i="15" l="1"/>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J55" i="23"/>
  <c r="G55" i="23"/>
  <c r="H3" i="21" l="1"/>
  <c r="G3" i="15" s="1"/>
  <c r="C3" i="21"/>
  <c r="F3" i="15" s="1"/>
  <c r="K2" i="21"/>
  <c r="E3" i="15" s="1"/>
  <c r="I2" i="21"/>
  <c r="D3" i="15" s="1"/>
  <c r="G2" i="21"/>
  <c r="C3" i="15" s="1"/>
  <c r="E2" i="21"/>
  <c r="B3" i="15" s="1"/>
</calcChain>
</file>

<file path=xl/sharedStrings.xml><?xml version="1.0" encoding="utf-8"?>
<sst xmlns="http://schemas.openxmlformats.org/spreadsheetml/2006/main" count="1481" uniqueCount="637">
  <si>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</si>
  <si>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</si>
  <si>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</si>
  <si>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</si>
  <si>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</si>
  <si>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</si>
  <si>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</si>
  <si>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</si>
  <si>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</si>
  <si>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</si>
  <si>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</si>
  <si>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</si>
  <si>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</si>
  <si>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</si>
  <si>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</si>
  <si>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</si>
  <si>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</si>
  <si>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</si>
  <si>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</si>
  <si>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</si>
  <si>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</si>
  <si>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</si>
  <si>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</si>
  <si>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</si>
  <si>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</si>
  <si>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</si>
  <si>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</si>
  <si>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</si>
  <si>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</si>
  <si>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</si>
  <si>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</si>
  <si>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</si>
  <si>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</si>
  <si>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</si>
  <si>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</si>
  <si>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</si>
  <si>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</si>
  <si>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</si>
  <si>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</si>
  <si>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</si>
  <si>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</si>
  <si>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</si>
  <si>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</si>
  <si>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</si>
  <si>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</si>
  <si>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</si>
  <si>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</si>
  <si>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</si>
  <si>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</si>
  <si>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</si>
  <si>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</si>
  <si>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</si>
  <si>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</si>
  <si>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</si>
  <si>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</si>
  <si>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</si>
  <si>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</si>
  <si>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</si>
  <si>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</si>
  <si>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</si>
  <si>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</si>
  <si>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</si>
  <si>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</si>
  <si>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</si>
  <si>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</si>
  <si>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</si>
  <si>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</si>
  <si>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</si>
  <si>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</si>
  <si>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</si>
  <si>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</si>
  <si>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</si>
  <si>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</si>
  <si>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</si>
  <si>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</si>
  <si>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</si>
  <si>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</si>
  <si>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</si>
  <si>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</si>
  <si>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</si>
  <si>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</si>
  <si>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</si>
  <si>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</si>
  <si>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</si>
  <si>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</si>
  <si>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</si>
  <si>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</si>
  <si>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</si>
  <si>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</si>
  <si>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</si>
  <si>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</si>
  <si>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</si>
  <si>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</si>
  <si>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</si>
  <si>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</si>
  <si>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</si>
  <si>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</si>
  <si>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</si>
  <si>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</si>
  <si>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</si>
  <si>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</si>
  <si>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</si>
  <si>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</si>
  <si>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</si>
  <si>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</si>
  <si>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</si>
  <si>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</si>
  <si>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</si>
  <si>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</si>
  <si>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</si>
  <si>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</si>
  <si>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</si>
  <si>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</si>
  <si>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</si>
  <si>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</si>
  <si>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</si>
  <si>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</si>
  <si>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</si>
  <si>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</si>
  <si>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</si>
  <si>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</si>
  <si>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</si>
  <si>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</si>
  <si>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</si>
  <si>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</si>
  <si>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</si>
  <si>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</si>
  <si>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</si>
  <si>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</si>
  <si>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</si>
  <si>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</si>
  <si>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</si>
  <si>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</si>
  <si>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</si>
  <si>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</si>
  <si>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</si>
  <si>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</si>
  <si>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</si>
  <si>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</si>
  <si>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</si>
  <si>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</si>
  <si>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</si>
  <si>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</si>
  <si>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</si>
  <si>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</si>
  <si>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</si>
  <si>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</si>
  <si>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</si>
  <si>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</si>
  <si>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</si>
  <si>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</si>
  <si>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</si>
  <si>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</si>
  <si>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</si>
  <si>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</si>
  <si>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</si>
  <si>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</si>
  <si>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</si>
  <si>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</si>
  <si>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</si>
  <si>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</si>
  <si>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</si>
  <si>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</si>
  <si>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</si>
  <si>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</si>
  <si>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</si>
  <si>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</si>
  <si>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</si>
  <si>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</si>
  <si>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</si>
  <si>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</si>
  <si>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</si>
  <si>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</si>
  <si>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</si>
  <si>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</si>
  <si>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</si>
  <si>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</si>
  <si>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</si>
  <si>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</si>
  <si>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</si>
  <si>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</si>
  <si>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</si>
  <si>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</si>
  <si>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</si>
  <si>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</si>
  <si>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</si>
  <si>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</si>
  <si>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</si>
  <si>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</si>
  <si>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</si>
  <si>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</si>
  <si>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</si>
  <si>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</si>
  <si>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</si>
  <si>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</si>
  <si>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</si>
  <si>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</si>
  <si>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</si>
  <si>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</si>
  <si>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</si>
  <si>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</si>
  <si>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</si>
  <si>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</si>
  <si>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</si>
  <si>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</si>
  <si>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</si>
  <si>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</si>
  <si>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</si>
  <si>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</si>
  <si>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</si>
  <si>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</si>
  <si>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</si>
  <si>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</si>
  <si>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</si>
  <si>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</si>
  <si>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</si>
  <si>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</si>
  <si>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</si>
  <si>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</si>
  <si>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</si>
  <si>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</si>
  <si>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</si>
  <si>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</si>
  <si>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</si>
  <si>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</si>
  <si>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</si>
  <si>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</si>
  <si>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</si>
  <si>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</si>
  <si>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</si>
  <si>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</si>
  <si>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</si>
  <si>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</si>
  <si>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</si>
  <si>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</si>
  <si>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</si>
  <si>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</si>
  <si>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</si>
  <si>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</si>
  <si>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</si>
  <si>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</si>
  <si>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</si>
  <si>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</si>
  <si>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</si>
  <si>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</si>
  <si>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</si>
  <si>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</si>
  <si>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</si>
  <si>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</si>
  <si>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</si>
  <si>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</si>
  <si>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</si>
  <si>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</si>
  <si>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</si>
  <si>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</si>
  <si>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</si>
  <si>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</si>
  <si>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</si>
  <si>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</si>
  <si>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</si>
  <si>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</si>
  <si>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</si>
  <si>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</si>
  <si>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</si>
  <si>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</si>
  <si>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</si>
  <si>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</si>
  <si>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</si>
  <si>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</si>
  <si>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</si>
  <si>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</si>
  <si>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</si>
  <si>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</si>
  <si>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</si>
  <si>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</si>
  <si>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</si>
  <si>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</si>
  <si>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</si>
  <si>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</si>
  <si>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</si>
  <si>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</si>
  <si>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</si>
  <si>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</si>
  <si>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</si>
  <si>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</si>
  <si>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</si>
  <si>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</si>
  <si>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</si>
  <si>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</si>
  <si>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</si>
  <si>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</si>
  <si>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</si>
  <si>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</si>
  <si>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</si>
  <si>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</si>
  <si>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</si>
  <si>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</si>
  <si>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</si>
  <si>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</si>
  <si>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</si>
  <si>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</si>
  <si>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</si>
  <si>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</si>
  <si>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</si>
  <si>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</si>
  <si>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</si>
  <si>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</si>
  <si>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</si>
  <si>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</si>
  <si>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</si>
  <si>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</si>
  <si>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</si>
  <si>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</si>
  <si>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</si>
  <si>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</si>
  <si>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</si>
  <si>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</si>
  <si>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</si>
  <si>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</si>
  <si>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</si>
  <si>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</si>
  <si>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</si>
  <si>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</si>
  <si>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</si>
  <si>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</si>
  <si>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</si>
  <si>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</si>
  <si>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</si>
  <si>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</si>
  <si>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</si>
  <si>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</si>
  <si>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</si>
  <si>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</si>
  <si>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</si>
  <si>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</si>
  <si>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</si>
  <si>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</si>
  <si>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</si>
  <si>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</si>
  <si>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</si>
  <si>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</si>
  <si>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</si>
  <si>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</si>
  <si>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</si>
  <si>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</si>
  <si>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</si>
  <si>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</si>
  <si>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</si>
  <si>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</si>
  <si>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</si>
  <si>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</si>
  <si>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</si>
  <si>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</si>
  <si>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</si>
  <si>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</si>
  <si>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</si>
  <si>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</si>
  <si>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</si>
  <si>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</si>
  <si>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</si>
  <si>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</si>
  <si>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</si>
  <si>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</si>
  <si>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</si>
  <si>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</si>
  <si>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</si>
  <si>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</si>
  <si>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</si>
  <si>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</si>
  <si>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</si>
  <si>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</si>
  <si>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</si>
  <si>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</si>
  <si>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</si>
  <si>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</si>
  <si>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</si>
  <si>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</si>
  <si>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</si>
  <si>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</si>
  <si>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</si>
  <si>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</si>
  <si>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</si>
  <si>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</si>
  <si>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</si>
  <si>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</si>
  <si>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</si>
  <si>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</si>
  <si>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</si>
  <si>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</si>
  <si>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</si>
  <si>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</si>
  <si>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</si>
  <si>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</si>
  <si>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</si>
  <si>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</si>
  <si>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</si>
  <si>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</si>
  <si>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</si>
  <si>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</si>
  <si>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</si>
  <si>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</si>
  <si>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</si>
  <si>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</si>
  <si>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</si>
  <si>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</si>
  <si>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</si>
  <si>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</si>
  <si>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</si>
  <si>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</si>
  <si>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</si>
  <si>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</si>
  <si>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</si>
  <si>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</si>
  <si>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</si>
  <si>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</si>
  <si>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</si>
  <si>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</si>
  <si>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</si>
  <si>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</si>
  <si>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</si>
  <si>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</si>
  <si>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</si>
  <si>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</si>
  <si>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</si>
  <si>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</si>
  <si>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</si>
  <si>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</si>
  <si>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</si>
  <si>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</si>
  <si>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</si>
  <si>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</si>
  <si>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</si>
  <si>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</si>
  <si>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</si>
  <si>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</si>
  <si>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</si>
  <si>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</si>
  <si>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</si>
  <si>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</si>
  <si>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</si>
  <si>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</si>
  <si>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</si>
  <si>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</si>
  <si>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</si>
  <si>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</si>
  <si>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</si>
  <si>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</si>
  <si>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</si>
  <si>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</si>
  <si>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</si>
  <si>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</si>
  <si>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</si>
  <si>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</si>
  <si>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</si>
  <si>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</si>
  <si>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</si>
  <si>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</si>
  <si>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</si>
  <si>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</si>
  <si>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</si>
  <si>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</si>
  <si>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</si>
  <si>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</si>
  <si>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</si>
  <si>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</si>
  <si>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</si>
  <si>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</si>
  <si>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</si>
  <si>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</si>
  <si>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</si>
  <si>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</si>
  <si>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</si>
  <si>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</si>
  <si>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</si>
  <si>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</si>
  <si>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</si>
  <si>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</si>
  <si>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</si>
  <si>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</si>
  <si>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</si>
  <si>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</si>
  <si>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</si>
  <si>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</si>
  <si>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</si>
  <si>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</si>
  <si>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</si>
  <si>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</si>
  <si>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</si>
  <si>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</si>
  <si>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</si>
  <si>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</si>
  <si>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</si>
  <si>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</si>
  <si>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</si>
  <si>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</si>
  <si>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</si>
  <si>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</si>
  <si>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</si>
  <si>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</si>
  <si>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</si>
  <si>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</si>
  <si>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</si>
  <si>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</si>
  <si>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</si>
  <si>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</si>
  <si>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</si>
  <si>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</si>
  <si>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</si>
  <si>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</si>
  <si>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</si>
  <si>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</si>
  <si>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</si>
  <si>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</si>
  <si>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</si>
  <si>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</si>
  <si>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</si>
  <si>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</si>
  <si>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</si>
  <si>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</si>
  <si>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</si>
  <si>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</si>
  <si>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</si>
  <si>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</si>
  <si>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</si>
  <si>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</si>
  <si>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</si>
  <si>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</si>
  <si>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</si>
  <si>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</si>
  <si>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</si>
  <si>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</si>
  <si>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</si>
  <si>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</si>
  <si>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</si>
  <si>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</si>
  <si>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</si>
  <si>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</si>
  <si>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</si>
  <si>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</si>
  <si>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</si>
  <si>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</si>
  <si>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</si>
  <si>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</si>
  <si>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</si>
  <si>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</si>
  <si>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</si>
  <si>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</si>
  <si>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</si>
  <si>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</si>
  <si>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</si>
  <si>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</si>
  <si>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</si>
  <si>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</si>
  <si>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</si>
  <si>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</si>
  <si>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</si>
  <si>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</si>
  <si>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</si>
  <si>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</si>
  <si>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</si>
  <si>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</si>
  <si>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</si>
  <si>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</si>
  <si>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</si>
  <si>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</si>
  <si>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</si>
  <si>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</si>
  <si>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</si>
  <si>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</si>
  <si>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</si>
  <si>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</si>
  <si>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</si>
  <si>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</si>
  <si>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</si>
  <si>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</si>
  <si>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</si>
  <si>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</si>
  <si>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</si>
  <si>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</si>
  <si>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</si>
  <si>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</si>
  <si>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</si>
  <si>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</si>
  <si>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</si>
  <si>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</si>
  <si>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</si>
  <si>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</si>
  <si>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</si>
  <si>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</si>
  <si>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</si>
  <si>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</si>
  <si>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</si>
  <si>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</si>
  <si>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</si>
  <si>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</si>
  <si>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</si>
  <si>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</si>
  <si>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</si>
  <si>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</si>
  <si>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</si>
  <si>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</si>
  <si>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</si>
  <si>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</si>
  <si>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</si>
  <si>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</si>
  <si>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</si>
  <si>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</si>
  <si>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</si>
  <si>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</si>
  <si>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</si>
  <si>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</si>
  <si>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</si>
  <si>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</si>
  <si>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80～100</t>
    <phoneticPr fontId="1"/>
  </si>
  <si>
    <t>A</t>
    <phoneticPr fontId="1"/>
  </si>
  <si>
    <t>自由</t>
    <rPh sb="0" eb="2">
      <t>ジユウ</t>
    </rPh>
    <phoneticPr fontId="1"/>
  </si>
  <si>
    <t>可</t>
  </si>
  <si>
    <t>不可</t>
  </si>
  <si>
    <t>7割程度必要</t>
  </si>
  <si>
    <t>不要</t>
  </si>
  <si>
    <t>応相談</t>
  </si>
  <si>
    <t>20程度</t>
    <rPh sb="2" eb="4">
      <t>テイド</t>
    </rPh>
    <phoneticPr fontId="1"/>
  </si>
  <si>
    <t>大型トラック</t>
  </si>
  <si>
    <t>パネル</t>
    <phoneticPr fontId="1"/>
  </si>
  <si>
    <t>出演者の控えスペース</t>
    <rPh sb="0" eb="3">
      <t>シュツエンシャ</t>
    </rPh>
    <rPh sb="4" eb="5">
      <t>ヒカ</t>
    </rPh>
    <phoneticPr fontId="1"/>
  </si>
  <si>
    <t>緞帳を閉める</t>
    <rPh sb="0" eb="2">
      <t>ドンチョウ</t>
    </rPh>
    <rPh sb="3" eb="4">
      <t>シ</t>
    </rPh>
    <phoneticPr fontId="1"/>
  </si>
  <si>
    <t>指揮者</t>
    <rPh sb="0" eb="3">
      <t>シキシャ</t>
    </rPh>
    <phoneticPr fontId="1"/>
  </si>
  <si>
    <t>照明スタンド</t>
    <rPh sb="0" eb="2">
      <t>ショウメイ</t>
    </rPh>
    <phoneticPr fontId="1"/>
  </si>
  <si>
    <t>　</t>
    <phoneticPr fontId="1"/>
  </si>
  <si>
    <t>その他（備考に記載）</t>
  </si>
  <si>
    <t>９：００～１０：３０</t>
    <phoneticPr fontId="1"/>
  </si>
  <si>
    <t>90分</t>
    <rPh sb="2" eb="3">
      <t>フン</t>
    </rPh>
    <phoneticPr fontId="1"/>
  </si>
  <si>
    <t>希望する場合1クラス程度は可能</t>
    <rPh sb="0" eb="2">
      <t>キボウ</t>
    </rPh>
    <rPh sb="4" eb="6">
      <t>バアイ</t>
    </rPh>
    <rPh sb="10" eb="12">
      <t>テイド</t>
    </rPh>
    <rPh sb="13" eb="15">
      <t>カノウ</t>
    </rPh>
    <phoneticPr fontId="1"/>
  </si>
  <si>
    <t>仕込みの様子を見学</t>
    <rPh sb="0" eb="2">
      <t>シコ</t>
    </rPh>
    <rPh sb="4" eb="6">
      <t>ヨウス</t>
    </rPh>
    <rPh sb="7" eb="9">
      <t>ケンガク</t>
    </rPh>
    <phoneticPr fontId="1"/>
  </si>
  <si>
    <t>本公演時</t>
    <rPh sb="0" eb="3">
      <t>ホンコウエン</t>
    </rPh>
    <rPh sb="3" eb="4">
      <t>ジ</t>
    </rPh>
    <phoneticPr fontId="1"/>
  </si>
  <si>
    <t>通路</t>
    <rPh sb="0" eb="2">
      <t>ツウロ</t>
    </rPh>
    <phoneticPr fontId="1"/>
  </si>
  <si>
    <t>　　通路</t>
    <rPh sb="2" eb="4">
      <t>ツウロ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</si>
</sst>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
      <sz val="8"/>
      <name val="メイリオ"/>
      <family val="3"/>
      <charset val="128"/>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198">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2" fillId="0" borderId="0" xfId="0" applyFont="1">
      <alignment vertical="center"/>
    </xf>
    <xf numFmtId="0" fontId="33" fillId="5" borderId="9" xfId="0" applyFont="1" applyFill="1" applyBorder="1" applyAlignment="1">
      <alignmen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17" fillId="0" borderId="0" xfId="0" applyFont="1" applyAlignment="1">
      <alignment horizontal="left"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7" xfId="0"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16" xfId="1"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8" fillId="8" borderId="0" xfId="0" applyFont="1" applyFill="1" applyAlignment="1">
      <alignment horizontal="center" vertical="center"/>
    </xf>
    <xf numFmtId="0" fontId="32" fillId="8" borderId="0" xfId="0" applyFont="1" applyFill="1" applyAlignment="1">
      <alignment vertical="center" wrapText="1"/>
    </xf>
  </cellXfs>
  <cellStyles count="4">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CCFFCC"/>
      <color rgb="FFFF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81232" y="22671119"/>
          <a:ext cx="834596" cy="198517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ｍ</a:t>
            </a:r>
          </a:p>
        </xdr:txBody>
      </xdr:sp>
    </xdr:grp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9</xdr:col>
      <xdr:colOff>523007</xdr:colOff>
      <xdr:row>69</xdr:row>
      <xdr:rowOff>107155</xdr:rowOff>
    </xdr:from>
    <xdr:to>
      <xdr:col>10</xdr:col>
      <xdr:colOff>451083</xdr:colOff>
      <xdr:row>78</xdr:row>
      <xdr:rowOff>130967</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7392913" y="22848093"/>
          <a:ext cx="761514" cy="2166937"/>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６ｍ</a:t>
            </a:r>
          </a:p>
        </xdr:txBody>
      </xdr:sp>
    </xdr:grp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295133" y="28251426"/>
          <a:ext cx="2818334" cy="19744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204049" y="24780209"/>
          <a:ext cx="880313" cy="637673"/>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３</a:t>
            </a:r>
            <a:r>
              <a:rPr kumimoji="1" lang="en-US" altLang="ja-JP" sz="1400" b="1"/>
              <a:t>m</a:t>
            </a:r>
            <a:endParaRPr kumimoji="1" lang="ja-JP" altLang="en-US" sz="1400" b="1"/>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80441" y="23303894"/>
          <a:ext cx="782478"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224331" y="23303894"/>
          <a:ext cx="731747"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935463" y="23303894"/>
          <a:ext cx="596266"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3</xdr:col>
      <xdr:colOff>130968</xdr:colOff>
      <xdr:row>78</xdr:row>
      <xdr:rowOff>147694</xdr:rowOff>
    </xdr:from>
    <xdr:to>
      <xdr:col>8</xdr:col>
      <xdr:colOff>699948</xdr:colOff>
      <xdr:row>79</xdr:row>
      <xdr:rowOff>154873</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2000249" y="25031757"/>
          <a:ext cx="4736168" cy="245304"/>
          <a:chOff x="1076477" y="14968588"/>
          <a:chExt cx="4160761" cy="2751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68588"/>
            <a:ext cx="836383" cy="2751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１２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77886" y="21866729"/>
          <a:ext cx="4621786" cy="300314"/>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74849" y="21463711"/>
          <a:ext cx="4634486" cy="227703"/>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78163" y="21037778"/>
          <a:ext cx="4628136" cy="227703"/>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151635" y="20443031"/>
          <a:ext cx="1686408" cy="276373"/>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903600" y="20452693"/>
          <a:ext cx="1692759" cy="263673"/>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021704" y="23181640"/>
          <a:ext cx="1264895" cy="61337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1517619" y="28282587"/>
          <a:ext cx="2919797" cy="2022925"/>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3551590" y="22849647"/>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3602901" y="224244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2926741" y="228211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2878741" y="22433860"/>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048350" y="22717125"/>
          <a:ext cx="590826" cy="19892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8861011" y="22717125"/>
          <a:ext cx="581302" cy="20223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9485245" y="2308073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9485244" y="2283308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8743813" y="24821159"/>
          <a:ext cx="1724025"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8541562" y="24827303"/>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8290271" y="24837129"/>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1173377" y="22717125"/>
          <a:ext cx="521391" cy="3720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1963124" y="22717125"/>
          <a:ext cx="521390"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218370" y="30539570"/>
          <a:ext cx="774010" cy="128421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145331" y="30546058"/>
          <a:ext cx="1377308" cy="84834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4655" y="32317682"/>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2535453" y="3161375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181097" y="23365654"/>
          <a:ext cx="215964" cy="140009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181722" y="24917773"/>
          <a:ext cx="181722"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37953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11458" y="2823938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251892" y="20526360"/>
          <a:ext cx="2893483" cy="1339197"/>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543395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8013" y="30258977"/>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twoCellAnchor>
    <xdr:from>
      <xdr:col>1</xdr:col>
      <xdr:colOff>470297</xdr:colOff>
      <xdr:row>59</xdr:row>
      <xdr:rowOff>47625</xdr:rowOff>
    </xdr:from>
    <xdr:to>
      <xdr:col>9</xdr:col>
      <xdr:colOff>745076</xdr:colOff>
      <xdr:row>101</xdr:row>
      <xdr:rowOff>68525</xdr:rowOff>
    </xdr:to>
    <xdr:grpSp>
      <xdr:nvGrpSpPr>
        <xdr:cNvPr id="96" name="グループ化 95">
          <a:extLst>
            <a:ext uri="{FF2B5EF4-FFF2-40B4-BE49-F238E27FC236}">
              <a16:creationId xmlns:a16="http://schemas.microsoft.com/office/drawing/2014/main" id="{40BDA9AA-959F-4A28-B060-6BC912B637BF}"/>
            </a:ext>
          </a:extLst>
        </xdr:cNvPr>
        <xdr:cNvGrpSpPr/>
      </xdr:nvGrpSpPr>
      <xdr:grpSpPr>
        <a:xfrm>
          <a:off x="672703" y="20490656"/>
          <a:ext cx="6942279" cy="9664963"/>
          <a:chOff x="362857" y="10982477"/>
          <a:chExt cx="5733143" cy="7117219"/>
        </a:xfrm>
      </xdr:grpSpPr>
      <xdr:sp macro="" textlink="">
        <xdr:nvSpPr>
          <xdr:cNvPr id="97" name="テキスト ボックス 96">
            <a:extLst>
              <a:ext uri="{FF2B5EF4-FFF2-40B4-BE49-F238E27FC236}">
                <a16:creationId xmlns:a16="http://schemas.microsoft.com/office/drawing/2014/main" id="{DFEA505C-6BB4-FB67-AE2D-1FB61802A06E}"/>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98" name="テキスト ボックス 97">
            <a:extLst>
              <a:ext uri="{FF2B5EF4-FFF2-40B4-BE49-F238E27FC236}">
                <a16:creationId xmlns:a16="http://schemas.microsoft.com/office/drawing/2014/main" id="{981CC03E-AFE5-B439-EDF3-A4420B4F2239}"/>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99" name="テキスト ボックス 98">
            <a:extLst>
              <a:ext uri="{FF2B5EF4-FFF2-40B4-BE49-F238E27FC236}">
                <a16:creationId xmlns:a16="http://schemas.microsoft.com/office/drawing/2014/main" id="{3B547802-BBE5-47CB-8682-2FB621074981}"/>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100" name="グループ化 99">
            <a:extLst>
              <a:ext uri="{FF2B5EF4-FFF2-40B4-BE49-F238E27FC236}">
                <a16:creationId xmlns:a16="http://schemas.microsoft.com/office/drawing/2014/main" id="{4323E54A-129A-ABF6-C9D6-FFDA28E97B07}"/>
              </a:ext>
            </a:extLst>
          </xdr:cNvPr>
          <xdr:cNvGrpSpPr/>
        </xdr:nvGrpSpPr>
        <xdr:grpSpPr>
          <a:xfrm>
            <a:off x="362857" y="10982477"/>
            <a:ext cx="5733143" cy="7095789"/>
            <a:chOff x="362857" y="10982477"/>
            <a:chExt cx="5733143" cy="7095789"/>
          </a:xfrm>
        </xdr:grpSpPr>
        <xdr:sp macro="" textlink="">
          <xdr:nvSpPr>
            <xdr:cNvPr id="102" name="正方形/長方形 101">
              <a:extLst>
                <a:ext uri="{FF2B5EF4-FFF2-40B4-BE49-F238E27FC236}">
                  <a16:creationId xmlns:a16="http://schemas.microsoft.com/office/drawing/2014/main" id="{A561BBF4-7D71-5670-7EAA-B73579426367}"/>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3" name="正方形/長方形 102">
              <a:extLst>
                <a:ext uri="{FF2B5EF4-FFF2-40B4-BE49-F238E27FC236}">
                  <a16:creationId xmlns:a16="http://schemas.microsoft.com/office/drawing/2014/main" id="{EA627C27-2918-B6F3-5775-EC69E955F157}"/>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4" name="直線コネクタ 103">
              <a:extLst>
                <a:ext uri="{FF2B5EF4-FFF2-40B4-BE49-F238E27FC236}">
                  <a16:creationId xmlns:a16="http://schemas.microsoft.com/office/drawing/2014/main" id="{B070D623-E3AD-2591-5326-0030A94ACFAC}"/>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05" name="直線コネクタ 104">
              <a:extLst>
                <a:ext uri="{FF2B5EF4-FFF2-40B4-BE49-F238E27FC236}">
                  <a16:creationId xmlns:a16="http://schemas.microsoft.com/office/drawing/2014/main" id="{BA6D3DA5-3CCE-1FD2-07AD-3D5D5BF59AA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06" name="正方形/長方形 105">
              <a:extLst>
                <a:ext uri="{FF2B5EF4-FFF2-40B4-BE49-F238E27FC236}">
                  <a16:creationId xmlns:a16="http://schemas.microsoft.com/office/drawing/2014/main" id="{596C7DE8-BA33-FDE5-CD5F-546BC82AC7B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101" name="テキスト ボックス 100">
            <a:extLst>
              <a:ext uri="{FF2B5EF4-FFF2-40B4-BE49-F238E27FC236}">
                <a16:creationId xmlns:a16="http://schemas.microsoft.com/office/drawing/2014/main" id="{DE0D0723-0B83-8706-4D60-170AEBE17FE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95250</xdr:colOff>
      <xdr:row>68</xdr:row>
      <xdr:rowOff>220266</xdr:rowOff>
    </xdr:from>
    <xdr:to>
      <xdr:col>8</xdr:col>
      <xdr:colOff>762888</xdr:colOff>
      <xdr:row>77</xdr:row>
      <xdr:rowOff>181922</xdr:rowOff>
    </xdr:to>
    <xdr:sp macro="" textlink="">
      <xdr:nvSpPr>
        <xdr:cNvPr id="107" name="正方形/長方形 106">
          <a:extLst>
            <a:ext uri="{FF2B5EF4-FFF2-40B4-BE49-F238E27FC236}">
              <a16:creationId xmlns:a16="http://schemas.microsoft.com/office/drawing/2014/main" id="{5197AB29-A464-4130-977A-A7AE8AB0D4AA}"/>
            </a:ext>
          </a:extLst>
        </xdr:cNvPr>
        <xdr:cNvSpPr/>
      </xdr:nvSpPr>
      <xdr:spPr>
        <a:xfrm>
          <a:off x="1827610" y="22651641"/>
          <a:ext cx="4537169" cy="1997625"/>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xdr:col>
      <xdr:colOff>333375</xdr:colOff>
      <xdr:row>80</xdr:row>
      <xdr:rowOff>71437</xdr:rowOff>
    </xdr:from>
    <xdr:to>
      <xdr:col>4</xdr:col>
      <xdr:colOff>145995</xdr:colOff>
      <xdr:row>95</xdr:row>
      <xdr:rowOff>4665</xdr:rowOff>
    </xdr:to>
    <xdr:sp macro="" textlink="">
      <xdr:nvSpPr>
        <xdr:cNvPr id="108" name="正方形/長方形 107">
          <a:extLst>
            <a:ext uri="{FF2B5EF4-FFF2-40B4-BE49-F238E27FC236}">
              <a16:creationId xmlns:a16="http://schemas.microsoft.com/office/drawing/2014/main" id="{A0AA93BF-F1C3-41C7-8E11-5B0CC94E4D5A}"/>
            </a:ext>
          </a:extLst>
        </xdr:cNvPr>
        <xdr:cNvSpPr/>
      </xdr:nvSpPr>
      <xdr:spPr>
        <a:xfrm>
          <a:off x="1291829" y="25181718"/>
          <a:ext cx="1360432" cy="32729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4</xdr:col>
      <xdr:colOff>589359</xdr:colOff>
      <xdr:row>80</xdr:row>
      <xdr:rowOff>89296</xdr:rowOff>
    </xdr:from>
    <xdr:to>
      <xdr:col>6</xdr:col>
      <xdr:colOff>690562</xdr:colOff>
      <xdr:row>95</xdr:row>
      <xdr:rowOff>22524</xdr:rowOff>
    </xdr:to>
    <xdr:sp macro="" textlink="">
      <xdr:nvSpPr>
        <xdr:cNvPr id="109" name="正方形/長方形 108">
          <a:extLst>
            <a:ext uri="{FF2B5EF4-FFF2-40B4-BE49-F238E27FC236}">
              <a16:creationId xmlns:a16="http://schemas.microsoft.com/office/drawing/2014/main" id="{DC9735B1-93A8-46B9-A038-9CDDAD2F512E}"/>
            </a:ext>
          </a:extLst>
        </xdr:cNvPr>
        <xdr:cNvSpPr/>
      </xdr:nvSpPr>
      <xdr:spPr>
        <a:xfrm>
          <a:off x="3095625" y="25199577"/>
          <a:ext cx="1649016" cy="32729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7</xdr:col>
      <xdr:colOff>339328</xdr:colOff>
      <xdr:row>80</xdr:row>
      <xdr:rowOff>89297</xdr:rowOff>
    </xdr:from>
    <xdr:to>
      <xdr:col>9</xdr:col>
      <xdr:colOff>255984</xdr:colOff>
      <xdr:row>95</xdr:row>
      <xdr:rowOff>76103</xdr:rowOff>
    </xdr:to>
    <xdr:sp macro="" textlink="">
      <xdr:nvSpPr>
        <xdr:cNvPr id="110" name="正方形/長方形 109">
          <a:extLst>
            <a:ext uri="{FF2B5EF4-FFF2-40B4-BE49-F238E27FC236}">
              <a16:creationId xmlns:a16="http://schemas.microsoft.com/office/drawing/2014/main" id="{F35E97C4-8879-4508-B3C6-656DAE49FE06}"/>
            </a:ext>
          </a:extLst>
        </xdr:cNvPr>
        <xdr:cNvSpPr/>
      </xdr:nvSpPr>
      <xdr:spPr>
        <a:xfrm>
          <a:off x="5167313" y="25199578"/>
          <a:ext cx="1464469" cy="3326510"/>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2</xdr:col>
      <xdr:colOff>202404</xdr:colOff>
      <xdr:row>75</xdr:row>
      <xdr:rowOff>65485</xdr:rowOff>
    </xdr:from>
    <xdr:to>
      <xdr:col>3</xdr:col>
      <xdr:colOff>520357</xdr:colOff>
      <xdr:row>77</xdr:row>
      <xdr:rowOff>164903</xdr:rowOff>
    </xdr:to>
    <xdr:sp macro="" textlink="">
      <xdr:nvSpPr>
        <xdr:cNvPr id="112" name="テキスト ボックス 111">
          <a:extLst>
            <a:ext uri="{FF2B5EF4-FFF2-40B4-BE49-F238E27FC236}">
              <a16:creationId xmlns:a16="http://schemas.microsoft.com/office/drawing/2014/main" id="{DDFACE8D-0E6E-4CAD-9475-0DB8A69A7408}"/>
            </a:ext>
          </a:extLst>
        </xdr:cNvPr>
        <xdr:cNvSpPr txBox="1"/>
      </xdr:nvSpPr>
      <xdr:spPr>
        <a:xfrm>
          <a:off x="1160858" y="24080391"/>
          <a:ext cx="1091859" cy="551856"/>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3</xdr:col>
      <xdr:colOff>35720</xdr:colOff>
      <xdr:row>96</xdr:row>
      <xdr:rowOff>59531</xdr:rowOff>
    </xdr:from>
    <xdr:to>
      <xdr:col>4</xdr:col>
      <xdr:colOff>589360</xdr:colOff>
      <xdr:row>99</xdr:row>
      <xdr:rowOff>47624</xdr:rowOff>
    </xdr:to>
    <xdr:sp macro="" textlink="">
      <xdr:nvSpPr>
        <xdr:cNvPr id="113" name="正方形/長方形 112">
          <a:extLst>
            <a:ext uri="{FF2B5EF4-FFF2-40B4-BE49-F238E27FC236}">
              <a16:creationId xmlns:a16="http://schemas.microsoft.com/office/drawing/2014/main" id="{B038D79C-52FE-4122-A116-180C1445F97C}"/>
            </a:ext>
          </a:extLst>
        </xdr:cNvPr>
        <xdr:cNvSpPr/>
      </xdr:nvSpPr>
      <xdr:spPr>
        <a:xfrm>
          <a:off x="1768080" y="28735735"/>
          <a:ext cx="1327546" cy="666749"/>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音響卓</a:t>
          </a:r>
          <a:endParaRPr kumimoji="1" lang="en-US" altLang="ja-JP" sz="1400" b="1">
            <a:solidFill>
              <a:schemeClr val="bg1">
                <a:lumMod val="50000"/>
              </a:schemeClr>
            </a:solidFill>
          </a:endParaRPr>
        </a:p>
      </xdr:txBody>
    </xdr:sp>
    <xdr:clientData/>
  </xdr:twoCellAnchor>
  <xdr:twoCellAnchor>
    <xdr:from>
      <xdr:col>7</xdr:col>
      <xdr:colOff>0</xdr:colOff>
      <xdr:row>96</xdr:row>
      <xdr:rowOff>0</xdr:rowOff>
    </xdr:from>
    <xdr:to>
      <xdr:col>8</xdr:col>
      <xdr:colOff>386953</xdr:colOff>
      <xdr:row>99</xdr:row>
      <xdr:rowOff>11906</xdr:rowOff>
    </xdr:to>
    <xdr:sp macro="" textlink="">
      <xdr:nvSpPr>
        <xdr:cNvPr id="114" name="正方形/長方形 113">
          <a:extLst>
            <a:ext uri="{FF2B5EF4-FFF2-40B4-BE49-F238E27FC236}">
              <a16:creationId xmlns:a16="http://schemas.microsoft.com/office/drawing/2014/main" id="{87CFCC12-50F7-4C90-BE5C-0CC282C70E56}"/>
            </a:ext>
          </a:extLst>
        </xdr:cNvPr>
        <xdr:cNvSpPr/>
      </xdr:nvSpPr>
      <xdr:spPr>
        <a:xfrm>
          <a:off x="4827985" y="28676204"/>
          <a:ext cx="1160859" cy="69056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照明卓</a:t>
          </a:r>
          <a:endParaRPr kumimoji="1" lang="en-US" altLang="ja-JP" sz="1400" b="1">
            <a:solidFill>
              <a:schemeClr val="bg1">
                <a:lumMod val="50000"/>
              </a:schemeClr>
            </a:solidFill>
          </a:endParaRPr>
        </a:p>
      </xdr:txBody>
    </xdr:sp>
    <xdr:clientData/>
  </xdr:twoCellAnchor>
  <xdr:twoCellAnchor>
    <xdr:from>
      <xdr:col>2</xdr:col>
      <xdr:colOff>17860</xdr:colOff>
      <xdr:row>95</xdr:row>
      <xdr:rowOff>0</xdr:rowOff>
    </xdr:from>
    <xdr:to>
      <xdr:col>2</xdr:col>
      <xdr:colOff>552348</xdr:colOff>
      <xdr:row>96</xdr:row>
      <xdr:rowOff>153745</xdr:rowOff>
    </xdr:to>
    <xdr:sp macro="" textlink="">
      <xdr:nvSpPr>
        <xdr:cNvPr id="115" name="楕円 114">
          <a:extLst>
            <a:ext uri="{FF2B5EF4-FFF2-40B4-BE49-F238E27FC236}">
              <a16:creationId xmlns:a16="http://schemas.microsoft.com/office/drawing/2014/main" id="{F546468C-922F-412F-BCBF-F000F557561E}"/>
            </a:ext>
          </a:extLst>
        </xdr:cNvPr>
        <xdr:cNvSpPr/>
      </xdr:nvSpPr>
      <xdr:spPr>
        <a:xfrm>
          <a:off x="976314" y="28449985"/>
          <a:ext cx="534488" cy="379964"/>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750095</xdr:colOff>
      <xdr:row>95</xdr:row>
      <xdr:rowOff>95250</xdr:rowOff>
    </xdr:from>
    <xdr:to>
      <xdr:col>9</xdr:col>
      <xdr:colOff>510676</xdr:colOff>
      <xdr:row>97</xdr:row>
      <xdr:rowOff>22776</xdr:rowOff>
    </xdr:to>
    <xdr:sp macro="" textlink="">
      <xdr:nvSpPr>
        <xdr:cNvPr id="116" name="楕円 115">
          <a:extLst>
            <a:ext uri="{FF2B5EF4-FFF2-40B4-BE49-F238E27FC236}">
              <a16:creationId xmlns:a16="http://schemas.microsoft.com/office/drawing/2014/main" id="{E0FA086D-E3EC-49BE-98F6-ED125C71611E}"/>
            </a:ext>
          </a:extLst>
        </xdr:cNvPr>
        <xdr:cNvSpPr/>
      </xdr:nvSpPr>
      <xdr:spPr>
        <a:xfrm>
          <a:off x="6351986" y="28545235"/>
          <a:ext cx="534488" cy="379964"/>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761999</xdr:colOff>
      <xdr:row>71</xdr:row>
      <xdr:rowOff>89297</xdr:rowOff>
    </xdr:from>
    <xdr:to>
      <xdr:col>2</xdr:col>
      <xdr:colOff>17860</xdr:colOff>
      <xdr:row>95</xdr:row>
      <xdr:rowOff>189982</xdr:rowOff>
    </xdr:to>
    <xdr:cxnSp macro="">
      <xdr:nvCxnSpPr>
        <xdr:cNvPr id="117" name="直線コネクタ 116">
          <a:extLst>
            <a:ext uri="{FF2B5EF4-FFF2-40B4-BE49-F238E27FC236}">
              <a16:creationId xmlns:a16="http://schemas.microsoft.com/office/drawing/2014/main" id="{ED670EEA-A601-4A0C-B1ED-049FB6392909}"/>
            </a:ext>
          </a:extLst>
        </xdr:cNvPr>
        <xdr:cNvCxnSpPr>
          <a:endCxn id="115" idx="2"/>
        </xdr:cNvCxnSpPr>
      </xdr:nvCxnSpPr>
      <xdr:spPr>
        <a:xfrm>
          <a:off x="946547" y="23199328"/>
          <a:ext cx="29767" cy="544063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71</xdr:row>
      <xdr:rowOff>0</xdr:rowOff>
    </xdr:from>
    <xdr:to>
      <xdr:col>3</xdr:col>
      <xdr:colOff>184546</xdr:colOff>
      <xdr:row>71</xdr:row>
      <xdr:rowOff>5953</xdr:rowOff>
    </xdr:to>
    <xdr:cxnSp macro="">
      <xdr:nvCxnSpPr>
        <xdr:cNvPr id="119" name="直線コネクタ 118">
          <a:extLst>
            <a:ext uri="{FF2B5EF4-FFF2-40B4-BE49-F238E27FC236}">
              <a16:creationId xmlns:a16="http://schemas.microsoft.com/office/drawing/2014/main" id="{DDBDDAE0-E9A9-4E9E-BB47-9C5ADF1C0C8E}"/>
            </a:ext>
          </a:extLst>
        </xdr:cNvPr>
        <xdr:cNvCxnSpPr/>
      </xdr:nvCxnSpPr>
      <xdr:spPr>
        <a:xfrm>
          <a:off x="958454" y="23110031"/>
          <a:ext cx="958452" cy="5953"/>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761999</xdr:colOff>
      <xdr:row>70</xdr:row>
      <xdr:rowOff>130969</xdr:rowOff>
    </xdr:from>
    <xdr:to>
      <xdr:col>10</xdr:col>
      <xdr:colOff>65483</xdr:colOff>
      <xdr:row>70</xdr:row>
      <xdr:rowOff>130969</xdr:rowOff>
    </xdr:to>
    <xdr:cxnSp macro="">
      <xdr:nvCxnSpPr>
        <xdr:cNvPr id="124" name="直線コネクタ 123">
          <a:extLst>
            <a:ext uri="{FF2B5EF4-FFF2-40B4-BE49-F238E27FC236}">
              <a16:creationId xmlns:a16="http://schemas.microsoft.com/office/drawing/2014/main" id="{7BC286B7-1EB8-4F17-91C8-02E3CBA0D444}"/>
            </a:ext>
          </a:extLst>
        </xdr:cNvPr>
        <xdr:cNvCxnSpPr/>
      </xdr:nvCxnSpPr>
      <xdr:spPr>
        <a:xfrm>
          <a:off x="6363890" y="23014782"/>
          <a:ext cx="851297" cy="0"/>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2881" y="20871243"/>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7375" y="24602654"/>
          <a:ext cx="5169979" cy="275717"/>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45513" y="23085456"/>
          <a:ext cx="829834" cy="198517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61367" y="23725133"/>
          <a:ext cx="736510"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73093" y="25194546"/>
          <a:ext cx="875550" cy="637673"/>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66153" y="23718231"/>
          <a:ext cx="792003"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219568" y="23718231"/>
          <a:ext cx="736510"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935463" y="23718231"/>
          <a:ext cx="601028"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51450" y="23004793"/>
          <a:ext cx="46598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44548" y="22278685"/>
          <a:ext cx="4659886" cy="302695"/>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41511" y="21870905"/>
          <a:ext cx="4672586" cy="230084"/>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44825" y="21440209"/>
          <a:ext cx="4666236" cy="230084"/>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118297" y="20840700"/>
          <a:ext cx="1700696" cy="278754"/>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94075" y="20850362"/>
          <a:ext cx="1707046" cy="266054"/>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251892" y="2092402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ed1a66fe7684875/%e3%83%87%e3%82%b9%e3%82%af%e3%83%88%e3%83%83%e3%83%97/&#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tabSelected="1" view="pageBreakPreview" zoomScale="80" zoomScaleNormal="106" zoomScaleSheetLayoutView="80" workbookViewId="0">
      <selection activeCell="E89" sqref="E89"/>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92" t="s">
        <v>439</v>
      </c>
      <c r="C1" s="92"/>
      <c r="D1" s="92"/>
      <c r="E1" s="92"/>
      <c r="F1" s="92"/>
      <c r="G1" s="92"/>
      <c r="H1" s="92"/>
      <c r="I1" s="92"/>
      <c r="J1" s="92"/>
      <c r="K1" s="92"/>
      <c r="L1" s="25"/>
      <c r="M1" s="43"/>
      <c r="N1" s="43"/>
      <c r="O1" s="43"/>
      <c r="P1" s="43"/>
      <c r="Q1" s="43"/>
      <c r="R1" s="43"/>
      <c r="S1" s="43"/>
      <c r="T1" s="43"/>
      <c r="U1" s="43"/>
      <c r="V1" s="43"/>
      <c r="W1" s="43"/>
      <c r="X1" s="43"/>
      <c r="Y1" s="43"/>
    </row>
    <row r="2" spans="1:26" ht="27.95" customHeight="1" x14ac:dyDescent="0.15">
      <c r="A2" s="28"/>
      <c r="B2" s="26" t="s">
        <v>0</v>
      </c>
      <c r="C2" s="74" t="s">
        <v>219</v>
      </c>
      <c r="D2" s="27" t="s">
        <v>5</v>
      </c>
      <c r="E2" s="29" t="str">
        <f>VLOOKUP($C$2,'R7_制作団体一覧'!A:H,2,FALSE)</f>
        <v>音楽</v>
      </c>
      <c r="F2" s="26" t="s">
        <v>2</v>
      </c>
      <c r="G2" s="30" t="str">
        <f>VLOOKUP($C$2,'R7_制作団体一覧'!A:H,3,FALSE)</f>
        <v>音楽劇</v>
      </c>
      <c r="H2" s="27" t="s">
        <v>20</v>
      </c>
      <c r="I2" s="29" t="str">
        <f>VLOOKUP($C$2,'R7_制作団体一覧'!A:H,5,FALSE)</f>
        <v>A区分</v>
      </c>
      <c r="J2" s="27" t="s">
        <v>3</v>
      </c>
      <c r="K2" s="29" t="str">
        <f>VLOOKUP($C$2,'R7_制作団体一覧'!A:H,6,FALSE)</f>
        <v>G</v>
      </c>
      <c r="L2" s="28"/>
      <c r="M2" s="43"/>
      <c r="N2" s="43"/>
      <c r="O2" s="43"/>
      <c r="P2" s="43"/>
      <c r="Q2" s="43"/>
      <c r="R2" s="43"/>
      <c r="S2" s="43"/>
      <c r="T2" s="43"/>
      <c r="U2" s="43"/>
      <c r="V2" s="43"/>
      <c r="W2" s="43"/>
      <c r="X2" s="43"/>
      <c r="Y2" s="43"/>
      <c r="Z2" s="43"/>
    </row>
    <row r="3" spans="1:26" ht="27.95" customHeight="1" x14ac:dyDescent="0.15">
      <c r="A3" s="28"/>
      <c r="B3" s="27" t="s">
        <v>1</v>
      </c>
      <c r="C3" s="93" t="str">
        <f>VLOOKUP($C$2,'R7_制作団体一覧'!A:H,8,FALSE)</f>
        <v>藤原歌劇団</v>
      </c>
      <c r="D3" s="93"/>
      <c r="E3" s="93"/>
      <c r="F3" s="93"/>
      <c r="G3" s="27" t="s">
        <v>4</v>
      </c>
      <c r="H3" s="94" t="str">
        <f>VLOOKUP($C$2,'R7_制作団体一覧'!A:H,7,FALSE)</f>
        <v>公益財団法人日本オペラ振興会</v>
      </c>
      <c r="I3" s="94"/>
      <c r="J3" s="94"/>
      <c r="K3" s="94"/>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95" t="s">
        <v>471</v>
      </c>
      <c r="C5" s="95"/>
      <c r="D5" s="95"/>
      <c r="E5" s="95"/>
      <c r="F5" s="95"/>
      <c r="G5" s="95"/>
      <c r="H5" s="95"/>
      <c r="I5" s="95"/>
      <c r="J5" s="95"/>
      <c r="K5" s="95"/>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96" t="s">
        <v>462</v>
      </c>
      <c r="C7" s="96"/>
      <c r="D7" s="96"/>
      <c r="E7" s="96"/>
      <c r="F7" s="96"/>
      <c r="G7" s="96"/>
      <c r="H7" s="96"/>
      <c r="I7" s="96"/>
      <c r="J7" s="96"/>
      <c r="K7" s="96"/>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164" t="s">
        <v>38</v>
      </c>
      <c r="C9" s="165"/>
      <c r="D9" s="165"/>
      <c r="E9" s="165"/>
      <c r="F9" s="152" t="s">
        <v>423</v>
      </c>
      <c r="G9" s="153"/>
      <c r="H9" s="131" t="s">
        <v>47</v>
      </c>
      <c r="I9" s="154"/>
      <c r="J9" s="154"/>
      <c r="K9" s="91" t="s">
        <v>613</v>
      </c>
      <c r="L9" s="48" t="s">
        <v>614</v>
      </c>
      <c r="M9" s="43"/>
      <c r="N9" s="43"/>
      <c r="O9" s="43"/>
      <c r="P9" s="43"/>
      <c r="Q9" s="43"/>
      <c r="R9" s="43"/>
      <c r="S9" s="43"/>
      <c r="T9" s="43"/>
      <c r="U9" s="43"/>
      <c r="V9" s="43"/>
      <c r="W9" s="43"/>
      <c r="X9" s="43"/>
      <c r="Y9" s="43"/>
      <c r="Z9" s="43"/>
    </row>
    <row r="10" spans="1:26" ht="27.95" customHeight="1" x14ac:dyDescent="0.15">
      <c r="A10" s="37"/>
      <c r="B10" s="155" t="s">
        <v>39</v>
      </c>
      <c r="C10" s="156"/>
      <c r="D10" s="156"/>
      <c r="E10" s="157"/>
      <c r="F10" s="49" t="s">
        <v>41</v>
      </c>
      <c r="G10" s="50">
        <v>10</v>
      </c>
      <c r="H10" s="51" t="s">
        <v>40</v>
      </c>
      <c r="I10" s="52" t="s">
        <v>42</v>
      </c>
      <c r="J10" s="53">
        <v>6</v>
      </c>
      <c r="K10" s="52" t="s">
        <v>40</v>
      </c>
      <c r="L10" s="54"/>
      <c r="M10" s="43"/>
      <c r="N10" s="43"/>
      <c r="O10" s="43"/>
      <c r="P10" s="43"/>
      <c r="Q10" s="43"/>
      <c r="R10" s="43"/>
      <c r="S10" s="43"/>
      <c r="T10" s="43"/>
      <c r="U10" s="43"/>
      <c r="V10" s="43"/>
      <c r="W10" s="43"/>
      <c r="X10" s="43"/>
      <c r="Y10" s="43"/>
      <c r="Z10" s="43"/>
    </row>
    <row r="11" spans="1:26" ht="27.95" customHeight="1" x14ac:dyDescent="0.15">
      <c r="A11" s="37"/>
      <c r="B11" s="158"/>
      <c r="C11" s="159"/>
      <c r="D11" s="159"/>
      <c r="E11" s="160"/>
      <c r="F11" s="55" t="s">
        <v>7</v>
      </c>
      <c r="G11" s="56" t="s">
        <v>615</v>
      </c>
      <c r="H11" s="57" t="s">
        <v>40</v>
      </c>
      <c r="I11" s="58"/>
      <c r="J11" s="58"/>
      <c r="K11" s="58"/>
      <c r="L11" s="59"/>
      <c r="M11" s="43"/>
      <c r="N11" s="43"/>
      <c r="O11" s="43"/>
      <c r="P11" s="43"/>
      <c r="Q11" s="43"/>
      <c r="R11" s="43"/>
      <c r="S11" s="43"/>
      <c r="T11" s="43"/>
      <c r="U11" s="43"/>
      <c r="V11" s="43"/>
      <c r="W11" s="43"/>
      <c r="X11" s="43"/>
      <c r="Y11" s="43"/>
      <c r="Z11" s="43"/>
    </row>
    <row r="12" spans="1:26" ht="27.95" customHeight="1" x14ac:dyDescent="0.15">
      <c r="A12" s="34"/>
      <c r="B12" s="106" t="s">
        <v>43</v>
      </c>
      <c r="C12" s="107"/>
      <c r="D12" s="107"/>
      <c r="E12" s="108"/>
      <c r="F12" s="60" t="s">
        <v>44</v>
      </c>
      <c r="G12" s="161" t="s">
        <v>616</v>
      </c>
      <c r="H12" s="161"/>
      <c r="I12" s="162" t="s">
        <v>45</v>
      </c>
      <c r="J12" s="163"/>
      <c r="K12" s="166" t="s">
        <v>617</v>
      </c>
      <c r="L12" s="167"/>
      <c r="M12" s="43"/>
      <c r="N12" s="43"/>
      <c r="O12" s="43"/>
      <c r="P12" s="43"/>
      <c r="Q12" s="43"/>
      <c r="R12" s="43"/>
      <c r="S12" s="43"/>
      <c r="T12" s="43"/>
      <c r="U12" s="43"/>
      <c r="V12" s="43"/>
      <c r="W12" s="43"/>
      <c r="X12" s="43"/>
      <c r="Y12" s="43"/>
      <c r="Z12" s="43"/>
    </row>
    <row r="13" spans="1:26" ht="27.95" customHeight="1" x14ac:dyDescent="0.15">
      <c r="A13" s="34"/>
      <c r="B13" s="164" t="s">
        <v>51</v>
      </c>
      <c r="C13" s="165"/>
      <c r="D13" s="165"/>
      <c r="E13" s="165"/>
      <c r="F13" s="49" t="s">
        <v>6</v>
      </c>
      <c r="G13" s="50">
        <v>2</v>
      </c>
      <c r="H13" s="51" t="s">
        <v>40</v>
      </c>
      <c r="I13" s="49" t="s">
        <v>7</v>
      </c>
      <c r="J13" s="50">
        <v>2</v>
      </c>
      <c r="K13" s="168" t="s">
        <v>40</v>
      </c>
      <c r="L13" s="169"/>
      <c r="M13" s="43"/>
      <c r="N13" s="43"/>
      <c r="O13" s="43"/>
      <c r="P13" s="43"/>
      <c r="Q13" s="43"/>
      <c r="R13" s="43"/>
      <c r="S13" s="43"/>
      <c r="T13" s="43"/>
      <c r="U13" s="43"/>
      <c r="V13" s="43"/>
      <c r="W13" s="43"/>
      <c r="X13" s="43"/>
      <c r="Y13" s="43"/>
      <c r="Z13" s="43"/>
    </row>
    <row r="14" spans="1:26" ht="27.95" customHeight="1" x14ac:dyDescent="0.15">
      <c r="A14" s="21"/>
      <c r="B14" s="164" t="s">
        <v>46</v>
      </c>
      <c r="C14" s="165"/>
      <c r="D14" s="165"/>
      <c r="E14" s="170"/>
      <c r="F14" s="118" t="s">
        <v>618</v>
      </c>
      <c r="G14" s="118"/>
      <c r="H14" s="103" t="s">
        <v>50</v>
      </c>
      <c r="I14" s="104"/>
      <c r="J14" s="104"/>
      <c r="K14" s="120" t="s">
        <v>420</v>
      </c>
      <c r="L14" s="121"/>
      <c r="M14" s="43"/>
      <c r="N14" s="43"/>
      <c r="O14" s="43"/>
      <c r="P14" s="43"/>
      <c r="Q14" s="43"/>
      <c r="R14" s="43"/>
      <c r="S14" s="43"/>
      <c r="T14" s="43"/>
      <c r="U14" s="43"/>
      <c r="V14" s="43"/>
      <c r="W14" s="43"/>
      <c r="X14" s="43"/>
      <c r="Y14" s="43"/>
      <c r="Z14" s="43"/>
    </row>
    <row r="15" spans="1:26" ht="27.95" customHeight="1" x14ac:dyDescent="0.15">
      <c r="A15" s="21"/>
      <c r="B15" s="106" t="s">
        <v>49</v>
      </c>
      <c r="C15" s="107"/>
      <c r="D15" s="107"/>
      <c r="E15" s="108"/>
      <c r="F15" s="112" t="s">
        <v>425</v>
      </c>
      <c r="G15" s="113"/>
      <c r="H15" s="116" t="s">
        <v>48</v>
      </c>
      <c r="I15" s="117"/>
      <c r="J15" s="117"/>
      <c r="K15" s="118" t="s">
        <v>426</v>
      </c>
      <c r="L15" s="119"/>
      <c r="M15" s="43"/>
      <c r="N15" s="43"/>
      <c r="O15" s="43"/>
      <c r="P15" s="43"/>
      <c r="Q15" s="43"/>
      <c r="R15" s="43"/>
      <c r="S15" s="43"/>
      <c r="T15" s="43"/>
      <c r="U15" s="43"/>
      <c r="V15" s="43"/>
      <c r="W15" s="43"/>
      <c r="X15" s="43"/>
      <c r="Y15" s="43"/>
      <c r="Z15" s="43"/>
    </row>
    <row r="16" spans="1:26" ht="27.95" customHeight="1" x14ac:dyDescent="0.15">
      <c r="A16" s="21"/>
      <c r="B16" s="109"/>
      <c r="C16" s="110"/>
      <c r="D16" s="110"/>
      <c r="E16" s="111"/>
      <c r="F16" s="114"/>
      <c r="G16" s="115"/>
      <c r="H16" s="116" t="s">
        <v>61</v>
      </c>
      <c r="I16" s="117"/>
      <c r="J16" s="117"/>
      <c r="K16" s="120" t="s">
        <v>619</v>
      </c>
      <c r="L16" s="121"/>
      <c r="M16" s="43"/>
      <c r="N16" s="43"/>
      <c r="O16" s="43"/>
      <c r="P16" s="43"/>
      <c r="Q16" s="43"/>
      <c r="R16" s="43"/>
      <c r="S16" s="43"/>
      <c r="T16" s="43"/>
      <c r="U16" s="43"/>
      <c r="V16" s="43"/>
      <c r="W16" s="43"/>
      <c r="X16" s="43"/>
      <c r="Y16" s="43"/>
      <c r="Z16" s="43"/>
    </row>
    <row r="17" spans="1:26" ht="38.25" customHeight="1" x14ac:dyDescent="0.15">
      <c r="A17" s="21"/>
      <c r="B17" s="103" t="s">
        <v>52</v>
      </c>
      <c r="C17" s="104"/>
      <c r="D17" s="104"/>
      <c r="E17" s="105"/>
      <c r="F17" s="120" t="s">
        <v>620</v>
      </c>
      <c r="G17" s="121"/>
      <c r="H17" s="173" t="s">
        <v>53</v>
      </c>
      <c r="I17" s="174"/>
      <c r="J17" s="174"/>
      <c r="K17" s="47" t="s">
        <v>621</v>
      </c>
      <c r="L17" s="48" t="s">
        <v>40</v>
      </c>
      <c r="M17" s="43"/>
      <c r="N17" s="43"/>
      <c r="O17" s="43"/>
      <c r="P17" s="43"/>
      <c r="Q17" s="43"/>
      <c r="R17" s="43"/>
      <c r="S17" s="43"/>
      <c r="T17" s="43"/>
      <c r="U17" s="43"/>
      <c r="V17" s="43"/>
      <c r="W17" s="43"/>
      <c r="X17" s="43"/>
      <c r="Y17" s="43"/>
      <c r="Z17" s="43"/>
    </row>
    <row r="18" spans="1:26" ht="27.95" customHeight="1" x14ac:dyDescent="0.15">
      <c r="A18" s="24"/>
      <c r="B18" s="103" t="s">
        <v>58</v>
      </c>
      <c r="C18" s="104"/>
      <c r="D18" s="104"/>
      <c r="E18" s="105"/>
      <c r="F18" s="175" t="s">
        <v>622</v>
      </c>
      <c r="G18" s="176"/>
      <c r="H18" s="44" t="s">
        <v>56</v>
      </c>
      <c r="I18" s="45">
        <v>2</v>
      </c>
      <c r="J18" s="46" t="s">
        <v>57</v>
      </c>
      <c r="K18" s="104"/>
      <c r="L18" s="177"/>
      <c r="M18" s="43"/>
      <c r="N18" s="43"/>
      <c r="O18" s="43"/>
      <c r="P18" s="43"/>
      <c r="Q18" s="43"/>
      <c r="R18" s="43"/>
      <c r="S18" s="43"/>
      <c r="T18" s="43"/>
      <c r="U18" s="43"/>
      <c r="V18" s="43"/>
      <c r="W18" s="43"/>
      <c r="X18" s="43"/>
      <c r="Y18" s="43"/>
      <c r="Z18" s="43"/>
    </row>
    <row r="19" spans="1:26" ht="27.95" customHeight="1" x14ac:dyDescent="0.15">
      <c r="A19" s="23"/>
      <c r="B19" s="97" t="s">
        <v>59</v>
      </c>
      <c r="C19" s="98"/>
      <c r="D19" s="98"/>
      <c r="E19" s="99"/>
      <c r="F19" s="61" t="s">
        <v>54</v>
      </c>
      <c r="G19" s="62">
        <v>2.2999999999999998</v>
      </c>
      <c r="H19" s="63" t="s">
        <v>40</v>
      </c>
      <c r="I19" s="64" t="s">
        <v>55</v>
      </c>
      <c r="J19" s="62">
        <v>8.6</v>
      </c>
      <c r="K19" s="171" t="s">
        <v>40</v>
      </c>
      <c r="L19" s="172"/>
      <c r="M19" s="43"/>
      <c r="N19" s="43"/>
      <c r="O19" s="43"/>
      <c r="P19" s="43"/>
      <c r="Q19" s="43"/>
      <c r="R19" s="43"/>
      <c r="S19" s="43"/>
      <c r="T19" s="43"/>
      <c r="U19" s="43"/>
      <c r="V19" s="43"/>
      <c r="W19" s="43"/>
      <c r="X19" s="43"/>
      <c r="Y19" s="43"/>
      <c r="Z19" s="43"/>
    </row>
    <row r="20" spans="1:26" ht="51" customHeight="1" x14ac:dyDescent="0.15">
      <c r="A20" s="23"/>
      <c r="B20" s="97" t="s">
        <v>461</v>
      </c>
      <c r="C20" s="98"/>
      <c r="D20" s="99"/>
      <c r="E20" s="100"/>
      <c r="F20" s="101"/>
      <c r="G20" s="101"/>
      <c r="H20" s="101"/>
      <c r="I20" s="101"/>
      <c r="J20" s="101"/>
      <c r="K20" s="102"/>
      <c r="L20" s="23"/>
      <c r="M20" s="43"/>
      <c r="N20" s="43"/>
      <c r="O20" s="43"/>
      <c r="P20" s="43"/>
      <c r="Q20" s="43"/>
      <c r="R20" s="43"/>
      <c r="S20" s="43"/>
      <c r="T20" s="43"/>
      <c r="U20" s="43"/>
      <c r="V20" s="43"/>
      <c r="W20" s="43"/>
      <c r="X20" s="43"/>
      <c r="Y20" s="43"/>
      <c r="Z20" s="43"/>
    </row>
    <row r="21" spans="1:26" ht="32.25" customHeight="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24" t="s">
        <v>443</v>
      </c>
      <c r="C24" s="124"/>
      <c r="D24" s="124"/>
      <c r="E24" s="124"/>
      <c r="F24" s="124"/>
      <c r="G24" s="124"/>
      <c r="H24" s="124"/>
      <c r="I24" s="124"/>
      <c r="J24" s="124"/>
      <c r="K24" s="124"/>
      <c r="L24" s="22"/>
      <c r="M24" s="43"/>
      <c r="N24" s="43"/>
      <c r="O24" s="43"/>
      <c r="P24" s="43"/>
      <c r="Q24" s="43"/>
      <c r="R24" s="43"/>
      <c r="S24" s="43"/>
      <c r="T24" s="43"/>
      <c r="U24" s="43"/>
      <c r="V24" s="43"/>
      <c r="W24" s="43"/>
      <c r="X24" s="43"/>
      <c r="Y24" s="43"/>
      <c r="Z24" s="43"/>
    </row>
    <row r="25" spans="1:26" ht="33" customHeight="1" x14ac:dyDescent="0.15">
      <c r="A25" s="21"/>
      <c r="B25" s="125" t="s">
        <v>94</v>
      </c>
      <c r="C25" s="125"/>
      <c r="D25" s="125"/>
      <c r="E25" s="126" t="s">
        <v>421</v>
      </c>
      <c r="F25" s="126"/>
      <c r="G25" s="126"/>
      <c r="H25" s="126"/>
      <c r="I25" s="126"/>
      <c r="J25" s="126"/>
      <c r="K25" s="126"/>
      <c r="L25" s="21"/>
      <c r="M25" s="43"/>
      <c r="N25" s="43"/>
      <c r="O25" s="43"/>
      <c r="P25" s="43"/>
      <c r="Q25" s="43"/>
      <c r="R25" s="43"/>
      <c r="S25" s="43"/>
      <c r="T25" s="43"/>
      <c r="U25" s="43"/>
      <c r="V25" s="43"/>
      <c r="W25" s="43"/>
      <c r="X25" s="43"/>
      <c r="Y25" s="43"/>
      <c r="Z25" s="43"/>
    </row>
    <row r="26" spans="1:26" ht="33" customHeight="1" x14ac:dyDescent="0.15">
      <c r="A26" s="21"/>
      <c r="B26" s="122" t="s">
        <v>95</v>
      </c>
      <c r="C26" s="122"/>
      <c r="D26" s="122"/>
      <c r="E26" s="123"/>
      <c r="F26" s="123"/>
      <c r="G26" s="123"/>
      <c r="H26" s="123"/>
      <c r="I26" s="123"/>
      <c r="J26" s="123"/>
      <c r="K26" s="123"/>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37" t="s">
        <v>467</v>
      </c>
      <c r="C32" s="138"/>
      <c r="D32" s="138"/>
      <c r="E32" s="138"/>
      <c r="F32" s="139"/>
      <c r="G32" s="140" t="s">
        <v>468</v>
      </c>
      <c r="H32" s="141"/>
      <c r="I32" s="141"/>
      <c r="J32" s="141"/>
      <c r="K32" s="142"/>
      <c r="L32" s="19"/>
      <c r="M32" s="43"/>
      <c r="N32" s="43"/>
      <c r="O32" s="43"/>
      <c r="P32" s="43"/>
      <c r="Q32" s="43"/>
      <c r="R32" s="43"/>
      <c r="S32" s="43"/>
      <c r="T32" s="43"/>
      <c r="U32" s="43"/>
      <c r="V32" s="43"/>
      <c r="W32" s="43"/>
      <c r="X32" s="43"/>
      <c r="Y32" s="43"/>
      <c r="Z32" s="43"/>
    </row>
    <row r="33" spans="1:26" ht="36.75" customHeight="1" x14ac:dyDescent="0.15">
      <c r="B33" s="41">
        <v>1</v>
      </c>
      <c r="C33" s="143"/>
      <c r="D33" s="144"/>
      <c r="E33" s="144"/>
      <c r="F33" s="144"/>
      <c r="G33" s="145"/>
      <c r="H33" s="145"/>
      <c r="I33" s="145"/>
      <c r="J33" s="145"/>
      <c r="K33" s="145"/>
      <c r="L33" s="21"/>
      <c r="M33" s="43"/>
      <c r="N33" s="43"/>
      <c r="O33" s="43"/>
      <c r="P33" s="43"/>
      <c r="Q33" s="43"/>
      <c r="R33" s="43"/>
      <c r="S33" s="43"/>
      <c r="T33" s="43"/>
      <c r="U33" s="43"/>
      <c r="V33" s="43"/>
      <c r="W33" s="43"/>
      <c r="X33" s="43"/>
      <c r="Y33" s="43"/>
      <c r="Z33" s="43"/>
    </row>
    <row r="34" spans="1:26" ht="36.75" customHeight="1" x14ac:dyDescent="0.15">
      <c r="B34" s="41">
        <v>2</v>
      </c>
      <c r="C34" s="143"/>
      <c r="D34" s="144"/>
      <c r="E34" s="144"/>
      <c r="F34" s="144"/>
      <c r="G34" s="145"/>
      <c r="H34" s="145"/>
      <c r="I34" s="145"/>
      <c r="J34" s="145"/>
      <c r="K34" s="145"/>
      <c r="L34" s="21"/>
      <c r="M34" s="43"/>
      <c r="N34" s="43"/>
      <c r="O34" s="43"/>
      <c r="P34" s="43"/>
      <c r="Q34" s="43"/>
      <c r="R34" s="43"/>
      <c r="S34" s="43"/>
      <c r="T34" s="43"/>
      <c r="U34" s="43"/>
      <c r="V34" s="43"/>
      <c r="W34" s="43"/>
      <c r="X34" s="43"/>
      <c r="Y34" s="43"/>
      <c r="Z34" s="43"/>
    </row>
    <row r="35" spans="1:26" ht="36.75" customHeight="1" x14ac:dyDescent="0.15">
      <c r="B35" s="41">
        <v>3</v>
      </c>
      <c r="C35" s="143"/>
      <c r="D35" s="144"/>
      <c r="E35" s="144"/>
      <c r="F35" s="144"/>
      <c r="G35" s="145"/>
      <c r="H35" s="145"/>
      <c r="I35" s="145"/>
      <c r="J35" s="145"/>
      <c r="K35" s="145"/>
      <c r="L35" s="21"/>
      <c r="M35" s="43"/>
      <c r="N35" s="43"/>
      <c r="O35" s="43"/>
      <c r="P35" s="43"/>
      <c r="Q35" s="43"/>
      <c r="R35" s="43"/>
      <c r="S35" s="43"/>
      <c r="T35" s="43"/>
      <c r="U35" s="43"/>
      <c r="V35" s="43"/>
      <c r="W35" s="43"/>
      <c r="X35" s="43"/>
      <c r="Y35" s="43"/>
      <c r="Z35" s="43"/>
    </row>
    <row r="36" spans="1:26" ht="36.75" hidden="1" customHeight="1" x14ac:dyDescent="0.15">
      <c r="B36" s="41">
        <v>4</v>
      </c>
      <c r="C36" s="143"/>
      <c r="D36" s="144"/>
      <c r="E36" s="144"/>
      <c r="F36" s="144"/>
      <c r="G36" s="145"/>
      <c r="H36" s="145"/>
      <c r="I36" s="145"/>
      <c r="J36" s="145"/>
      <c r="K36" s="145"/>
      <c r="L36" s="23"/>
      <c r="M36" s="43"/>
      <c r="N36" s="43"/>
      <c r="O36" s="43"/>
      <c r="P36" s="43"/>
      <c r="Q36" s="43"/>
      <c r="R36" s="43"/>
      <c r="S36" s="43"/>
      <c r="T36" s="43"/>
      <c r="U36" s="43"/>
      <c r="V36" s="43"/>
      <c r="W36" s="43"/>
      <c r="X36" s="43"/>
      <c r="Y36" s="43"/>
      <c r="Z36" s="43"/>
    </row>
    <row r="37" spans="1:26" ht="36.75" hidden="1" customHeight="1" x14ac:dyDescent="0.15">
      <c r="B37" s="41">
        <v>5</v>
      </c>
      <c r="C37" s="143"/>
      <c r="D37" s="144"/>
      <c r="E37" s="144"/>
      <c r="F37" s="144"/>
      <c r="G37" s="145"/>
      <c r="H37" s="145"/>
      <c r="I37" s="145"/>
      <c r="J37" s="145"/>
      <c r="K37" s="145"/>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475</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27" t="s">
        <v>444</v>
      </c>
      <c r="C43" s="127"/>
      <c r="D43" s="127"/>
      <c r="E43" s="127"/>
      <c r="F43" s="127"/>
      <c r="G43" s="127"/>
      <c r="H43" s="127"/>
      <c r="I43" s="127"/>
      <c r="J43" s="127"/>
      <c r="K43" s="127"/>
      <c r="L43" s="77"/>
      <c r="M43" s="43"/>
      <c r="N43" s="43"/>
      <c r="O43" s="43"/>
      <c r="P43" s="43"/>
      <c r="Q43" s="43"/>
      <c r="R43" s="43"/>
      <c r="S43" s="43"/>
      <c r="T43" s="43"/>
      <c r="U43" s="43"/>
      <c r="V43" s="43"/>
      <c r="W43" s="43"/>
      <c r="X43" s="43"/>
      <c r="Y43" s="43"/>
      <c r="Z43" s="43"/>
    </row>
    <row r="44" spans="1:26" ht="35.1" customHeight="1" x14ac:dyDescent="0.15">
      <c r="A44" s="21"/>
      <c r="B44" s="127" t="s">
        <v>445</v>
      </c>
      <c r="C44" s="127"/>
      <c r="D44" s="127"/>
      <c r="E44" s="127"/>
      <c r="F44" s="127"/>
      <c r="G44" s="127"/>
      <c r="H44" s="127"/>
      <c r="I44" s="127"/>
      <c r="J44" s="127"/>
      <c r="K44" s="127"/>
      <c r="L44" s="77"/>
      <c r="M44" s="43"/>
      <c r="N44" s="43"/>
      <c r="O44" s="43"/>
      <c r="P44" s="43"/>
      <c r="Q44" s="43"/>
      <c r="R44" s="43"/>
      <c r="S44" s="43"/>
      <c r="T44" s="43"/>
      <c r="U44" s="43"/>
      <c r="V44" s="43"/>
      <c r="W44" s="43"/>
      <c r="X44" s="43"/>
      <c r="Y44" s="43"/>
      <c r="Z44" s="43"/>
    </row>
    <row r="45" spans="1:26" ht="35.1" customHeight="1" x14ac:dyDescent="0.15">
      <c r="A45" s="21"/>
      <c r="B45" s="128" t="s">
        <v>460</v>
      </c>
      <c r="C45" s="128"/>
      <c r="D45" s="128"/>
      <c r="E45" s="128"/>
      <c r="F45" s="128"/>
      <c r="G45" s="128"/>
      <c r="H45" s="128"/>
      <c r="I45" s="128"/>
      <c r="J45" s="128"/>
      <c r="K45" s="128"/>
      <c r="L45" s="77"/>
      <c r="M45" s="43"/>
      <c r="N45" s="43"/>
      <c r="O45" s="43"/>
      <c r="P45" s="43"/>
      <c r="Q45" s="43"/>
      <c r="R45" s="43"/>
      <c r="S45" s="43"/>
      <c r="T45" s="43"/>
      <c r="U45" s="43"/>
      <c r="V45" s="43"/>
      <c r="W45" s="43"/>
      <c r="X45" s="43"/>
      <c r="Y45" s="43"/>
      <c r="Z45" s="43"/>
    </row>
    <row r="46" spans="1:26" ht="18.75" customHeight="1" x14ac:dyDescent="0.15">
      <c r="A46" s="21"/>
      <c r="B46" s="73"/>
      <c r="C46" s="83" t="s">
        <v>430</v>
      </c>
      <c r="D46" s="129" t="s">
        <v>433</v>
      </c>
      <c r="E46" s="130"/>
      <c r="F46" s="131" t="s">
        <v>431</v>
      </c>
      <c r="G46" s="132"/>
      <c r="H46" s="131" t="s">
        <v>432</v>
      </c>
      <c r="I46" s="132"/>
      <c r="J46" s="131" t="s">
        <v>434</v>
      </c>
      <c r="K46" s="132"/>
      <c r="L46" s="21"/>
      <c r="M46" s="43"/>
      <c r="N46" s="43"/>
      <c r="O46" s="43"/>
      <c r="P46" s="43"/>
      <c r="Q46" s="43"/>
      <c r="R46" s="43"/>
      <c r="S46" s="43"/>
      <c r="T46" s="43"/>
      <c r="U46" s="43"/>
      <c r="V46" s="43"/>
      <c r="W46" s="43"/>
      <c r="X46" s="43"/>
      <c r="Y46" s="43"/>
      <c r="Z46" s="43"/>
    </row>
    <row r="47" spans="1:26" ht="80.45" customHeight="1" x14ac:dyDescent="0.15">
      <c r="A47" s="21"/>
      <c r="B47" s="73" t="s">
        <v>428</v>
      </c>
      <c r="C47" s="82"/>
      <c r="D47" s="133"/>
      <c r="E47" s="134"/>
      <c r="F47" s="135"/>
      <c r="G47" s="136"/>
      <c r="H47" s="135"/>
      <c r="I47" s="136"/>
      <c r="J47" s="135"/>
      <c r="K47" s="136"/>
      <c r="L47" s="21"/>
      <c r="M47" s="43"/>
      <c r="N47" s="43"/>
      <c r="O47" s="43"/>
      <c r="P47" s="43"/>
      <c r="Q47" s="43"/>
      <c r="R47" s="43"/>
      <c r="S47" s="43"/>
      <c r="T47" s="43"/>
      <c r="U47" s="43"/>
      <c r="V47" s="43"/>
      <c r="W47" s="43"/>
      <c r="X47" s="43"/>
      <c r="Y47" s="43"/>
      <c r="Z47" s="43"/>
    </row>
    <row r="48" spans="1:26" ht="80.45" customHeight="1" x14ac:dyDescent="0.15">
      <c r="A48" s="21"/>
      <c r="B48" s="73" t="s">
        <v>428</v>
      </c>
      <c r="C48" s="82"/>
      <c r="D48" s="133"/>
      <c r="E48" s="134"/>
      <c r="F48" s="135"/>
      <c r="G48" s="136"/>
      <c r="H48" s="135"/>
      <c r="I48" s="136"/>
      <c r="J48" s="135"/>
      <c r="K48" s="136"/>
      <c r="L48" s="21"/>
      <c r="M48" s="43"/>
      <c r="N48" s="43"/>
      <c r="O48" s="43"/>
      <c r="P48" s="43"/>
      <c r="Q48" s="43"/>
      <c r="R48" s="43"/>
      <c r="S48" s="43"/>
      <c r="T48" s="43"/>
      <c r="U48" s="43"/>
      <c r="V48" s="43"/>
      <c r="W48" s="43"/>
      <c r="X48" s="43"/>
      <c r="Y48" s="43"/>
      <c r="Z48" s="43"/>
    </row>
    <row r="49" spans="1:26" ht="80.45" customHeight="1" x14ac:dyDescent="0.15">
      <c r="A49" s="21"/>
      <c r="B49" s="73" t="s">
        <v>634</v>
      </c>
      <c r="C49" s="82" t="s">
        <v>629</v>
      </c>
      <c r="D49" s="133" t="s">
        <v>631</v>
      </c>
      <c r="E49" s="134"/>
      <c r="F49" s="135" t="s">
        <v>630</v>
      </c>
      <c r="G49" s="136"/>
      <c r="H49" s="135" t="s">
        <v>633</v>
      </c>
      <c r="I49" s="136"/>
      <c r="J49" s="135" t="s">
        <v>632</v>
      </c>
      <c r="K49" s="136"/>
      <c r="L49" s="21"/>
      <c r="M49" s="43"/>
      <c r="N49" s="43"/>
      <c r="O49" s="43"/>
      <c r="P49" s="43"/>
      <c r="Q49" s="43"/>
      <c r="R49" s="43"/>
      <c r="S49" s="43"/>
      <c r="T49" s="43"/>
      <c r="U49" s="43"/>
      <c r="V49" s="43"/>
      <c r="W49" s="43"/>
      <c r="X49" s="43"/>
      <c r="Y49" s="43"/>
      <c r="Z49" s="43"/>
    </row>
    <row r="50" spans="1:26" ht="80.45" customHeight="1" x14ac:dyDescent="0.15">
      <c r="A50" s="21"/>
      <c r="B50" s="73" t="s">
        <v>429</v>
      </c>
      <c r="C50" s="82"/>
      <c r="D50" s="133"/>
      <c r="E50" s="134"/>
      <c r="F50" s="135"/>
      <c r="G50" s="136"/>
      <c r="H50" s="135"/>
      <c r="I50" s="136"/>
      <c r="J50" s="135"/>
      <c r="K50" s="136"/>
      <c r="L50" s="21"/>
      <c r="M50" s="43"/>
      <c r="N50" s="43"/>
      <c r="O50" s="43"/>
      <c r="P50" s="43"/>
      <c r="Q50" s="43"/>
      <c r="R50" s="43"/>
      <c r="S50" s="43"/>
      <c r="T50" s="43"/>
      <c r="U50" s="43"/>
      <c r="V50" s="43"/>
      <c r="W50" s="43"/>
      <c r="X50" s="43"/>
      <c r="Y50" s="43"/>
      <c r="Z50" s="43"/>
    </row>
    <row r="51" spans="1:26" ht="18.75" customHeight="1" x14ac:dyDescent="0.15">
      <c r="A51" s="22" t="s">
        <v>448</v>
      </c>
      <c r="B51" s="96" t="s">
        <v>464</v>
      </c>
      <c r="C51" s="96"/>
      <c r="D51" s="96"/>
      <c r="E51" s="96"/>
      <c r="F51" s="96"/>
      <c r="G51" s="96"/>
      <c r="H51" s="96"/>
      <c r="I51" s="96"/>
      <c r="J51" s="96"/>
      <c r="K51" s="96"/>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148" t="s">
        <v>10</v>
      </c>
      <c r="C53" s="148"/>
      <c r="D53" s="148"/>
      <c r="E53" s="148"/>
      <c r="F53" s="148"/>
      <c r="G53" s="148"/>
      <c r="H53" s="148"/>
      <c r="I53" s="148"/>
      <c r="J53" s="148"/>
      <c r="K53" s="148"/>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149" t="s">
        <v>9</v>
      </c>
      <c r="C55" s="149"/>
      <c r="D55" s="149"/>
      <c r="E55" s="149"/>
      <c r="F55" s="38" t="s">
        <v>6</v>
      </c>
      <c r="G55" s="150">
        <v>1.8</v>
      </c>
      <c r="H55" s="151"/>
      <c r="I55" s="20" t="s">
        <v>7</v>
      </c>
      <c r="J55" s="150">
        <v>1.8</v>
      </c>
      <c r="K55" s="151"/>
      <c r="L55" s="19"/>
      <c r="M55" s="32"/>
      <c r="W55" s="32"/>
      <c r="X55" s="32"/>
      <c r="Y55" s="32"/>
    </row>
    <row r="56" spans="1:26" ht="16.899999999999999" customHeight="1" x14ac:dyDescent="0.15">
      <c r="A56" s="19"/>
      <c r="B56" s="146" t="s">
        <v>8</v>
      </c>
      <c r="C56" s="146"/>
      <c r="D56" s="146"/>
      <c r="E56" s="146"/>
      <c r="F56" s="146"/>
      <c r="G56" s="147">
        <f>F26</f>
        <v>0</v>
      </c>
      <c r="H56" s="147"/>
      <c r="I56" s="147"/>
      <c r="J56" s="147"/>
      <c r="K56" s="147"/>
      <c r="L56" s="19"/>
      <c r="M56" s="32"/>
      <c r="W56" s="32"/>
      <c r="X56" s="32"/>
      <c r="Y56" s="32"/>
    </row>
    <row r="57" spans="1:26" ht="16.899999999999999" customHeight="1" x14ac:dyDescent="0.15">
      <c r="A57" s="19"/>
      <c r="B57" s="146" t="s">
        <v>12</v>
      </c>
      <c r="C57" s="146"/>
      <c r="D57" s="146"/>
      <c r="E57" s="146"/>
      <c r="F57" s="146"/>
      <c r="G57" s="147">
        <f>K26</f>
        <v>0</v>
      </c>
      <c r="H57" s="147"/>
      <c r="I57" s="147"/>
      <c r="J57" s="147"/>
      <c r="K57" s="147"/>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t="s">
        <v>624</v>
      </c>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t="s">
        <v>625</v>
      </c>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t="s">
        <v>623</v>
      </c>
      <c r="D70" s="19"/>
      <c r="E70" s="19"/>
      <c r="F70" s="19"/>
      <c r="G70" s="19"/>
      <c r="H70" s="19"/>
      <c r="I70" s="19"/>
      <c r="J70" s="19" t="s">
        <v>623</v>
      </c>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t="s">
        <v>628</v>
      </c>
      <c r="K73" s="19"/>
      <c r="L73" s="19"/>
      <c r="Z73" s="18"/>
    </row>
    <row r="74" spans="1:26" s="31" customFormat="1" x14ac:dyDescent="0.15">
      <c r="A74" s="19"/>
      <c r="B74" s="19"/>
      <c r="C74" s="19" t="s">
        <v>623</v>
      </c>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t="s">
        <v>626</v>
      </c>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t="s">
        <v>636</v>
      </c>
      <c r="F88" s="19"/>
      <c r="G88" s="19"/>
      <c r="H88" s="19" t="s">
        <v>635</v>
      </c>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t="s">
        <v>627</v>
      </c>
      <c r="D98" s="19"/>
      <c r="E98" s="19"/>
      <c r="F98" s="19"/>
      <c r="G98" s="19"/>
      <c r="H98" s="19"/>
      <c r="I98" s="19"/>
      <c r="J98" s="19"/>
      <c r="K98" s="19"/>
      <c r="L98" s="19"/>
    </row>
    <row r="99" spans="1:26" x14ac:dyDescent="0.15">
      <c r="A99" s="19"/>
      <c r="B99" s="19"/>
      <c r="C99" s="19"/>
      <c r="D99" s="19"/>
      <c r="E99" s="19"/>
      <c r="F99" s="19"/>
      <c r="G99" s="19"/>
      <c r="H99" s="19"/>
      <c r="I99" s="19"/>
      <c r="J99" s="19" t="s">
        <v>627</v>
      </c>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K12:L12"/>
    <mergeCell ref="B13:E13"/>
    <mergeCell ref="K13:L13"/>
    <mergeCell ref="B14:E14"/>
    <mergeCell ref="F14:G14"/>
    <mergeCell ref="H14:J14"/>
    <mergeCell ref="K14:L14"/>
    <mergeCell ref="F9:G9"/>
    <mergeCell ref="H9:J9"/>
    <mergeCell ref="B10:E11"/>
    <mergeCell ref="B12:E12"/>
    <mergeCell ref="G12:H12"/>
    <mergeCell ref="I12:J12"/>
    <mergeCell ref="B9:E9"/>
    <mergeCell ref="B57:F57"/>
    <mergeCell ref="G57:K57"/>
    <mergeCell ref="B51:K51"/>
    <mergeCell ref="B53:K53"/>
    <mergeCell ref="B55:E55"/>
    <mergeCell ref="G55:H55"/>
    <mergeCell ref="J55:K55"/>
    <mergeCell ref="B56:F56"/>
    <mergeCell ref="G56:K56"/>
    <mergeCell ref="C35:F35"/>
    <mergeCell ref="G35:K35"/>
    <mergeCell ref="C36:F36"/>
    <mergeCell ref="G36:K36"/>
    <mergeCell ref="C37:F37"/>
    <mergeCell ref="G37:K37"/>
    <mergeCell ref="B32:F32"/>
    <mergeCell ref="G32:K32"/>
    <mergeCell ref="C33:F33"/>
    <mergeCell ref="G33:K33"/>
    <mergeCell ref="C34:F34"/>
    <mergeCell ref="G34:K34"/>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B43:K43"/>
    <mergeCell ref="B44:K44"/>
    <mergeCell ref="B45:K45"/>
    <mergeCell ref="D46:E46"/>
    <mergeCell ref="F46:G46"/>
    <mergeCell ref="H46:I46"/>
    <mergeCell ref="J46:K46"/>
    <mergeCell ref="B26:D26"/>
    <mergeCell ref="E26:K26"/>
    <mergeCell ref="B24:K24"/>
    <mergeCell ref="B25:D25"/>
    <mergeCell ref="E25:K25"/>
    <mergeCell ref="B20:D20"/>
    <mergeCell ref="E20:K20"/>
    <mergeCell ref="B17:E17"/>
    <mergeCell ref="B15:E16"/>
    <mergeCell ref="F15:G16"/>
    <mergeCell ref="H15:J15"/>
    <mergeCell ref="K15:L15"/>
    <mergeCell ref="H16:J16"/>
    <mergeCell ref="K16:L16"/>
    <mergeCell ref="B19:E19"/>
    <mergeCell ref="K19:L19"/>
    <mergeCell ref="F17:G17"/>
    <mergeCell ref="H17:J17"/>
    <mergeCell ref="B18:E18"/>
    <mergeCell ref="F18:G18"/>
    <mergeCell ref="K18:L18"/>
    <mergeCell ref="B1:K1"/>
    <mergeCell ref="C3:F3"/>
    <mergeCell ref="H3:K3"/>
    <mergeCell ref="B5:K5"/>
    <mergeCell ref="B7:K7"/>
  </mergeCells>
  <phoneticPr fontId="1"/>
  <conditionalFormatting sqref="B9:B10 B12:B15 K15">
    <cfRule type="expression" dxfId="43" priority="13">
      <formula>#REF!="令和4年度の応募時に提出した"</formula>
    </cfRule>
    <cfRule type="expression" dxfId="42" priority="14">
      <formula>#REF!="令和3年度の応募時に提出した"</formula>
    </cfRule>
    <cfRule type="expression" dxfId="41" priority="15">
      <formula>#REF!="令和2年度の応募時に提出した"</formula>
    </cfRule>
    <cfRule type="expression" dxfId="40" priority="16">
      <formula>#REF!="令和元年度の応募時に提出した"</formula>
    </cfRule>
  </conditionalFormatting>
  <conditionalFormatting sqref="B25:B27 B46:B50">
    <cfRule type="expression" dxfId="39" priority="17">
      <formula>#REF!="令和4年度の応募時に提出した"</formula>
    </cfRule>
    <cfRule type="expression" dxfId="38" priority="18">
      <formula>#REF!="令和3年度の応募時に提出した"</formula>
    </cfRule>
    <cfRule type="expression" dxfId="37" priority="19">
      <formula>#REF!="令和2年度の応募時に提出した"</formula>
    </cfRule>
    <cfRule type="expression" dxfId="36" priority="20">
      <formula>#REF!="令和元年度の応募時に提出した"</formula>
    </cfRule>
  </conditionalFormatting>
  <conditionalFormatting sqref="F9:F15">
    <cfRule type="expression" dxfId="35" priority="5">
      <formula>#REF!="令和4年度の応募時に提出した"</formula>
    </cfRule>
    <cfRule type="expression" dxfId="34" priority="6">
      <formula>#REF!="令和3年度の応募時に提出した"</formula>
    </cfRule>
    <cfRule type="expression" dxfId="33" priority="7">
      <formula>#REF!="令和2年度の応募時に提出した"</formula>
    </cfRule>
    <cfRule type="expression" dxfId="32" priority="8">
      <formula>#REF!="令和元年度の応募時に提出した"</formula>
    </cfRule>
  </conditionalFormatting>
  <conditionalFormatting sqref="H15:H16">
    <cfRule type="expression" dxfId="31" priority="9">
      <formula>#REF!="令和4年度の応募時に提出した"</formula>
    </cfRule>
    <cfRule type="expression" dxfId="30" priority="10">
      <formula>#REF!="令和3年度の応募時に提出した"</formula>
    </cfRule>
    <cfRule type="expression" dxfId="29" priority="11">
      <formula>#REF!="令和2年度の応募時に提出した"</formula>
    </cfRule>
    <cfRule type="expression" dxfId="28" priority="12">
      <formula>#REF!="令和元年度の応募時に提出した"</formula>
    </cfRule>
  </conditionalFormatting>
  <conditionalFormatting sqref="I13">
    <cfRule type="expression" dxfId="27" priority="1">
      <formula>#REF!="令和4年度の応募時に提出した"</formula>
    </cfRule>
    <cfRule type="expression" dxfId="26" priority="2">
      <formula>#REF!="令和3年度の応募時に提出した"</formula>
    </cfRule>
    <cfRule type="expression" dxfId="25" priority="3">
      <formula>#REF!="令和2年度の応募時に提出した"</formula>
    </cfRule>
    <cfRule type="expression" dxfId="24" priority="4">
      <formula>#REF!="令和元年度の応募時に提出した"</formula>
    </cfRule>
  </conditionalFormatting>
  <dataValidations count="14">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38:K50 K28:K31 K6">
      <formula1>"可,不可,－"</formula1>
    </dataValidation>
    <dataValidation type="list" allowBlank="1" showInputMessage="1" showErrorMessage="1" sqref="F9:G9">
      <formula1>"制限なし,2F以上不可,2F以上可(エレベーター必須),2F以上応相談"</formula1>
    </dataValidation>
    <dataValidation type="list" allowBlank="1" showInputMessage="1" showErrorMessage="1" sqref="G12 K12">
      <formula1>"可,条件が合えば可,不可"</formula1>
    </dataValidation>
    <dataValidation type="list" allowBlank="1" showInputMessage="1" showErrorMessage="1" sqref="F14:G14">
      <formula1>"不要,5割程度必要,7割程度必要, 完全暗転必須"</formula1>
    </dataValidation>
    <dataValidation type="list" allowBlank="1" showInputMessage="1" showErrorMessage="1" sqref="F15">
      <formula1>"使わない,あればよい,必ず使う"</formula1>
    </dataValidation>
    <dataValidation type="list" allowBlank="1" showInputMessage="1" showErrorMessage="1" sqref="K15">
      <formula1>"あり,なし"</formula1>
    </dataValidation>
    <dataValidation type="list" allowBlank="1" showInputMessage="1" showErrorMessage="1" sqref="E25:K25 K16">
      <formula1>"要,不要"</formula1>
    </dataValidation>
    <dataValidation type="list" allowBlank="1" sqref="K14:L14">
      <formula1>"必ず必要,有無さえ分ればよい,なくても良い"</formula1>
    </dataValidation>
    <dataValidation type="list" allowBlank="1" sqref="F17:G17">
      <formula1>"必須,応相談"</formula1>
    </dataValidation>
    <dataValidation type="list" allowBlank="1" showInputMessage="1" showErrorMessage="1" sqref="F18:G18">
      <formula1>"普通車,ハイエース,小型トラック(軽トラック),中型トラック,大型トラック"</formula1>
    </dataValidation>
    <dataValidation type="list" allowBlank="1" sqref="H17">
      <formula1>$M$19:$Q$19</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2" manualBreakCount="2">
    <brk id="27" max="11" man="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topLeftCell="A77" zoomScaleNormal="106" zoomScaleSheetLayoutView="100" workbookViewId="0">
      <selection activeCell="R97" sqref="R97:R98"/>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92" t="s">
        <v>439</v>
      </c>
      <c r="C1" s="92"/>
      <c r="D1" s="92"/>
      <c r="E1" s="92"/>
      <c r="F1" s="92"/>
      <c r="G1" s="92"/>
      <c r="H1" s="92"/>
      <c r="I1" s="92"/>
      <c r="J1" s="92"/>
      <c r="K1" s="92"/>
      <c r="L1" s="25"/>
      <c r="M1" s="43"/>
      <c r="N1" s="43"/>
      <c r="O1" s="43"/>
      <c r="P1" s="43"/>
      <c r="Q1" s="43"/>
      <c r="R1" s="43"/>
      <c r="S1" s="43"/>
      <c r="T1" s="43"/>
      <c r="U1" s="43"/>
      <c r="V1" s="43"/>
      <c r="W1" s="43"/>
      <c r="X1" s="43"/>
      <c r="Y1" s="43"/>
    </row>
    <row r="2" spans="1:26" ht="27.95" customHeight="1" x14ac:dyDescent="0.15">
      <c r="A2" s="28"/>
      <c r="B2" s="26" t="s">
        <v>0</v>
      </c>
      <c r="C2" s="74" t="s">
        <v>610</v>
      </c>
      <c r="D2" s="27" t="s">
        <v>5</v>
      </c>
      <c r="E2" s="29" t="s">
        <v>21</v>
      </c>
      <c r="F2" s="26" t="s">
        <v>2</v>
      </c>
      <c r="G2" s="30" t="s">
        <v>23</v>
      </c>
      <c r="H2" s="27" t="s">
        <v>20</v>
      </c>
      <c r="I2" s="29" t="s">
        <v>224</v>
      </c>
      <c r="J2" s="27" t="s">
        <v>3</v>
      </c>
      <c r="K2" s="29" t="s">
        <v>225</v>
      </c>
      <c r="L2" s="28"/>
      <c r="M2" s="43"/>
      <c r="N2" s="43"/>
      <c r="O2" s="43"/>
      <c r="P2" s="43"/>
      <c r="Q2" s="43"/>
      <c r="R2" s="43"/>
      <c r="S2" s="43"/>
      <c r="T2" s="43"/>
      <c r="U2" s="43"/>
      <c r="V2" s="43"/>
      <c r="W2" s="43"/>
      <c r="X2" s="43"/>
      <c r="Y2" s="43"/>
      <c r="Z2" s="43"/>
    </row>
    <row r="3" spans="1:26" ht="27.95" customHeight="1" x14ac:dyDescent="0.15">
      <c r="A3" s="28"/>
      <c r="B3" s="27" t="s">
        <v>1</v>
      </c>
      <c r="C3" s="93" t="s">
        <v>611</v>
      </c>
      <c r="D3" s="93"/>
      <c r="E3" s="93"/>
      <c r="F3" s="93"/>
      <c r="G3" s="27" t="s">
        <v>4</v>
      </c>
      <c r="H3" s="94" t="s">
        <v>612</v>
      </c>
      <c r="I3" s="94"/>
      <c r="J3" s="94"/>
      <c r="K3" s="94"/>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95" t="s">
        <v>471</v>
      </c>
      <c r="C5" s="95"/>
      <c r="D5" s="95"/>
      <c r="E5" s="95"/>
      <c r="F5" s="95"/>
      <c r="G5" s="95"/>
      <c r="H5" s="95"/>
      <c r="I5" s="95"/>
      <c r="J5" s="95"/>
      <c r="K5" s="95"/>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96" t="s">
        <v>462</v>
      </c>
      <c r="C7" s="96"/>
      <c r="D7" s="96"/>
      <c r="E7" s="96"/>
      <c r="F7" s="96"/>
      <c r="G7" s="96"/>
      <c r="H7" s="96"/>
      <c r="I7" s="96"/>
      <c r="J7" s="96"/>
      <c r="K7" s="96"/>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164" t="s">
        <v>38</v>
      </c>
      <c r="C9" s="165"/>
      <c r="D9" s="165"/>
      <c r="E9" s="152" t="s">
        <v>423</v>
      </c>
      <c r="F9" s="153"/>
      <c r="G9" s="131" t="s">
        <v>47</v>
      </c>
      <c r="H9" s="154"/>
      <c r="I9" s="154"/>
      <c r="J9" s="47">
        <v>500</v>
      </c>
      <c r="K9" s="48" t="s">
        <v>440</v>
      </c>
      <c r="L9" s="37"/>
      <c r="M9" s="43"/>
      <c r="N9" s="43"/>
      <c r="O9" s="43"/>
      <c r="P9" s="43"/>
      <c r="Q9" s="43"/>
      <c r="R9" s="43"/>
      <c r="S9" s="43"/>
      <c r="T9" s="43"/>
      <c r="U9" s="43"/>
      <c r="V9" s="43"/>
      <c r="W9" s="43"/>
      <c r="X9" s="43"/>
      <c r="Y9" s="43"/>
      <c r="Z9" s="43"/>
    </row>
    <row r="10" spans="1:26" ht="27.95" customHeight="1" x14ac:dyDescent="0.15">
      <c r="A10" s="37"/>
      <c r="B10" s="155" t="s">
        <v>39</v>
      </c>
      <c r="C10" s="156"/>
      <c r="D10" s="157"/>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58"/>
      <c r="C11" s="159"/>
      <c r="D11" s="160"/>
      <c r="E11" s="55" t="s">
        <v>7</v>
      </c>
      <c r="F11" s="56" t="s">
        <v>459</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06" t="s">
        <v>43</v>
      </c>
      <c r="C12" s="107"/>
      <c r="D12" s="108"/>
      <c r="E12" s="60" t="s">
        <v>44</v>
      </c>
      <c r="F12" s="161" t="s">
        <v>419</v>
      </c>
      <c r="G12" s="161"/>
      <c r="H12" s="162" t="s">
        <v>45</v>
      </c>
      <c r="I12" s="163"/>
      <c r="J12" s="166" t="s">
        <v>419</v>
      </c>
      <c r="K12" s="167"/>
      <c r="L12" s="34"/>
      <c r="M12" s="43"/>
      <c r="N12" s="43"/>
      <c r="O12" s="43"/>
      <c r="P12" s="43"/>
      <c r="Q12" s="43"/>
      <c r="R12" s="43"/>
      <c r="S12" s="43"/>
      <c r="T12" s="43"/>
      <c r="U12" s="43"/>
      <c r="V12" s="43"/>
      <c r="W12" s="43"/>
      <c r="X12" s="43"/>
      <c r="Y12" s="43"/>
      <c r="Z12" s="43"/>
    </row>
    <row r="13" spans="1:26" ht="27.95" customHeight="1" x14ac:dyDescent="0.15">
      <c r="A13" s="34"/>
      <c r="B13" s="164" t="s">
        <v>51</v>
      </c>
      <c r="C13" s="165"/>
      <c r="D13" s="165"/>
      <c r="E13" s="49" t="s">
        <v>6</v>
      </c>
      <c r="F13" s="50">
        <v>2</v>
      </c>
      <c r="G13" s="51" t="s">
        <v>40</v>
      </c>
      <c r="H13" s="49" t="s">
        <v>7</v>
      </c>
      <c r="I13" s="50">
        <v>2</v>
      </c>
      <c r="J13" s="168" t="s">
        <v>40</v>
      </c>
      <c r="K13" s="169"/>
      <c r="L13" s="34"/>
      <c r="M13" s="43"/>
      <c r="N13" s="43"/>
      <c r="O13" s="43"/>
      <c r="P13" s="43"/>
      <c r="Q13" s="43"/>
      <c r="R13" s="43"/>
      <c r="S13" s="43"/>
      <c r="T13" s="43"/>
      <c r="U13" s="43"/>
      <c r="V13" s="43"/>
      <c r="W13" s="43"/>
      <c r="X13" s="43"/>
      <c r="Y13" s="43"/>
      <c r="Z13" s="43"/>
    </row>
    <row r="14" spans="1:26" ht="27.95" customHeight="1" x14ac:dyDescent="0.15">
      <c r="A14" s="21"/>
      <c r="B14" s="164" t="s">
        <v>46</v>
      </c>
      <c r="C14" s="165"/>
      <c r="D14" s="170"/>
      <c r="E14" s="118" t="s">
        <v>424</v>
      </c>
      <c r="F14" s="118"/>
      <c r="G14" s="103" t="s">
        <v>50</v>
      </c>
      <c r="H14" s="104"/>
      <c r="I14" s="104"/>
      <c r="J14" s="120" t="s">
        <v>420</v>
      </c>
      <c r="K14" s="121"/>
      <c r="L14" s="21"/>
      <c r="M14" s="43"/>
      <c r="N14" s="43"/>
      <c r="O14" s="43"/>
      <c r="P14" s="43"/>
      <c r="Q14" s="43"/>
      <c r="R14" s="43"/>
      <c r="S14" s="43"/>
      <c r="T14" s="43"/>
      <c r="U14" s="43"/>
      <c r="V14" s="43"/>
      <c r="W14" s="43"/>
      <c r="X14" s="43"/>
      <c r="Y14" s="43"/>
      <c r="Z14" s="43"/>
    </row>
    <row r="15" spans="1:26" ht="27.95" customHeight="1" x14ac:dyDescent="0.15">
      <c r="A15" s="21"/>
      <c r="B15" s="106" t="s">
        <v>49</v>
      </c>
      <c r="C15" s="107"/>
      <c r="D15" s="108"/>
      <c r="E15" s="112" t="s">
        <v>425</v>
      </c>
      <c r="F15" s="113"/>
      <c r="G15" s="116" t="s">
        <v>48</v>
      </c>
      <c r="H15" s="117"/>
      <c r="I15" s="117"/>
      <c r="J15" s="118" t="s">
        <v>426</v>
      </c>
      <c r="K15" s="119"/>
      <c r="L15" s="39"/>
      <c r="M15" s="43"/>
      <c r="N15" s="43"/>
      <c r="O15" s="43"/>
      <c r="P15" s="43"/>
      <c r="Q15" s="43"/>
      <c r="R15" s="43"/>
      <c r="S15" s="43"/>
      <c r="T15" s="43"/>
      <c r="U15" s="43"/>
      <c r="V15" s="43"/>
      <c r="W15" s="43"/>
      <c r="X15" s="43"/>
      <c r="Y15" s="43"/>
      <c r="Z15" s="43"/>
    </row>
    <row r="16" spans="1:26" ht="27.95" customHeight="1" x14ac:dyDescent="0.15">
      <c r="A16" s="21"/>
      <c r="B16" s="109"/>
      <c r="C16" s="110"/>
      <c r="D16" s="111"/>
      <c r="E16" s="114"/>
      <c r="F16" s="115"/>
      <c r="G16" s="116" t="s">
        <v>61</v>
      </c>
      <c r="H16" s="117"/>
      <c r="I16" s="117"/>
      <c r="J16" s="120" t="s">
        <v>421</v>
      </c>
      <c r="K16" s="121"/>
      <c r="L16" s="21"/>
      <c r="M16" s="43"/>
      <c r="N16" s="43"/>
      <c r="O16" s="43"/>
      <c r="P16" s="43"/>
      <c r="Q16" s="43"/>
      <c r="R16" s="43"/>
      <c r="S16" s="43"/>
      <c r="T16" s="43"/>
      <c r="U16" s="43"/>
      <c r="V16" s="43"/>
      <c r="W16" s="43"/>
      <c r="X16" s="43"/>
      <c r="Y16" s="43"/>
      <c r="Z16" s="43"/>
    </row>
    <row r="17" spans="1:26" ht="38.25" customHeight="1" x14ac:dyDescent="0.15">
      <c r="A17" s="21"/>
      <c r="B17" s="103" t="s">
        <v>52</v>
      </c>
      <c r="C17" s="104"/>
      <c r="D17" s="105"/>
      <c r="E17" s="120" t="s">
        <v>422</v>
      </c>
      <c r="F17" s="121"/>
      <c r="G17" s="173" t="s">
        <v>53</v>
      </c>
      <c r="H17" s="174"/>
      <c r="I17" s="174"/>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03" t="s">
        <v>58</v>
      </c>
      <c r="C18" s="104"/>
      <c r="D18" s="105"/>
      <c r="E18" s="175" t="s">
        <v>427</v>
      </c>
      <c r="F18" s="176"/>
      <c r="G18" s="44" t="s">
        <v>56</v>
      </c>
      <c r="H18" s="45">
        <v>2</v>
      </c>
      <c r="I18" s="46" t="s">
        <v>57</v>
      </c>
      <c r="J18" s="104"/>
      <c r="K18" s="177"/>
      <c r="L18" s="24"/>
      <c r="M18" s="43"/>
      <c r="N18" s="43"/>
      <c r="O18" s="43"/>
      <c r="P18" s="43"/>
      <c r="Q18" s="43"/>
      <c r="R18" s="43"/>
      <c r="S18" s="43"/>
      <c r="T18" s="43"/>
      <c r="U18" s="43"/>
      <c r="V18" s="43"/>
      <c r="W18" s="43"/>
      <c r="X18" s="43"/>
      <c r="Y18" s="43"/>
      <c r="Z18" s="43"/>
    </row>
    <row r="19" spans="1:26" ht="27.95" customHeight="1" thickBot="1" x14ac:dyDescent="0.2">
      <c r="A19" s="23"/>
      <c r="B19" s="97" t="s">
        <v>59</v>
      </c>
      <c r="C19" s="98"/>
      <c r="D19" s="99"/>
      <c r="E19" s="61" t="s">
        <v>54</v>
      </c>
      <c r="F19" s="62">
        <v>2.1</v>
      </c>
      <c r="G19" s="63" t="s">
        <v>40</v>
      </c>
      <c r="H19" s="64" t="s">
        <v>55</v>
      </c>
      <c r="I19" s="62">
        <v>6.2</v>
      </c>
      <c r="J19" s="171" t="s">
        <v>40</v>
      </c>
      <c r="K19" s="172"/>
      <c r="L19" s="23"/>
      <c r="M19" s="43"/>
      <c r="N19" s="43"/>
      <c r="O19" s="43"/>
      <c r="P19" s="43"/>
      <c r="Q19" s="43"/>
      <c r="R19" s="43"/>
      <c r="S19" s="43"/>
      <c r="T19" s="43"/>
      <c r="U19" s="43"/>
      <c r="V19" s="43"/>
      <c r="W19" s="43"/>
      <c r="X19" s="43"/>
      <c r="Y19" s="43"/>
      <c r="Z19" s="43"/>
    </row>
    <row r="20" spans="1:26" ht="75.75" customHeight="1" thickTop="1" thickBot="1" x14ac:dyDescent="0.2">
      <c r="A20" s="23"/>
      <c r="B20" s="97" t="s">
        <v>461</v>
      </c>
      <c r="C20" s="98"/>
      <c r="D20" s="98"/>
      <c r="E20" s="178" t="s">
        <v>472</v>
      </c>
      <c r="F20" s="179"/>
      <c r="G20" s="179"/>
      <c r="H20" s="179"/>
      <c r="I20" s="179"/>
      <c r="J20" s="179"/>
      <c r="K20" s="180"/>
      <c r="L20" s="23"/>
      <c r="M20" s="43"/>
      <c r="N20" s="43"/>
      <c r="O20" s="43"/>
      <c r="P20" s="43"/>
      <c r="Q20" s="43"/>
      <c r="R20" s="43"/>
      <c r="S20" s="43"/>
      <c r="T20" s="43"/>
      <c r="U20" s="43"/>
      <c r="V20" s="43"/>
      <c r="W20" s="43"/>
      <c r="X20" s="43"/>
      <c r="Y20" s="43"/>
      <c r="Z20" s="43"/>
    </row>
    <row r="21" spans="1:26" ht="32.25" customHeight="1" thickTop="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24" t="s">
        <v>443</v>
      </c>
      <c r="C24" s="124"/>
      <c r="D24" s="124"/>
      <c r="E24" s="124"/>
      <c r="F24" s="124"/>
      <c r="G24" s="124"/>
      <c r="H24" s="124"/>
      <c r="I24" s="124"/>
      <c r="J24" s="124"/>
      <c r="K24" s="124"/>
      <c r="L24" s="22"/>
      <c r="M24" s="43"/>
      <c r="N24" s="43"/>
      <c r="O24" s="43"/>
      <c r="P24" s="43"/>
      <c r="Q24" s="43"/>
      <c r="R24" s="43"/>
      <c r="S24" s="43"/>
      <c r="T24" s="43"/>
      <c r="U24" s="43"/>
      <c r="V24" s="43"/>
      <c r="W24" s="43"/>
      <c r="X24" s="43"/>
      <c r="Y24" s="43"/>
      <c r="Z24" s="43"/>
    </row>
    <row r="25" spans="1:26" ht="33" customHeight="1" x14ac:dyDescent="0.15">
      <c r="A25" s="21"/>
      <c r="B25" s="125" t="s">
        <v>94</v>
      </c>
      <c r="C25" s="125"/>
      <c r="D25" s="125"/>
      <c r="E25" s="126" t="s">
        <v>421</v>
      </c>
      <c r="F25" s="126"/>
      <c r="G25" s="126"/>
      <c r="H25" s="126"/>
      <c r="I25" s="126"/>
      <c r="J25" s="126"/>
      <c r="K25" s="126"/>
      <c r="L25" s="21"/>
      <c r="M25" s="43"/>
      <c r="N25" s="43"/>
      <c r="O25" s="43"/>
      <c r="P25" s="43"/>
      <c r="Q25" s="43"/>
      <c r="R25" s="43"/>
      <c r="S25" s="43"/>
      <c r="T25" s="43"/>
      <c r="U25" s="43"/>
      <c r="V25" s="43"/>
      <c r="W25" s="43"/>
      <c r="X25" s="43"/>
      <c r="Y25" s="43"/>
      <c r="Z25" s="43"/>
    </row>
    <row r="26" spans="1:26" ht="33" customHeight="1" x14ac:dyDescent="0.15">
      <c r="A26" s="21"/>
      <c r="B26" s="122" t="s">
        <v>95</v>
      </c>
      <c r="C26" s="122"/>
      <c r="D26" s="122"/>
      <c r="E26" s="123"/>
      <c r="F26" s="123"/>
      <c r="G26" s="123"/>
      <c r="H26" s="123"/>
      <c r="I26" s="123"/>
      <c r="J26" s="123"/>
      <c r="K26" s="123"/>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37" t="s">
        <v>467</v>
      </c>
      <c r="C32" s="138"/>
      <c r="D32" s="138"/>
      <c r="E32" s="138"/>
      <c r="F32" s="139"/>
      <c r="G32" s="140" t="s">
        <v>468</v>
      </c>
      <c r="H32" s="141"/>
      <c r="I32" s="141"/>
      <c r="J32" s="141"/>
      <c r="K32" s="142"/>
      <c r="L32" s="19"/>
      <c r="M32" s="43"/>
      <c r="N32" s="43"/>
      <c r="O32" s="43"/>
      <c r="P32" s="43"/>
      <c r="Q32" s="43"/>
      <c r="R32" s="43"/>
      <c r="S32" s="43"/>
      <c r="T32" s="43"/>
      <c r="U32" s="43"/>
      <c r="V32" s="43"/>
      <c r="W32" s="43"/>
      <c r="X32" s="43"/>
      <c r="Y32" s="43"/>
      <c r="Z32" s="43"/>
    </row>
    <row r="33" spans="1:26" ht="36.75" customHeight="1" x14ac:dyDescent="0.15">
      <c r="B33" s="41">
        <v>1</v>
      </c>
      <c r="C33" s="143"/>
      <c r="D33" s="144"/>
      <c r="E33" s="144"/>
      <c r="F33" s="144"/>
      <c r="G33" s="145"/>
      <c r="H33" s="145"/>
      <c r="I33" s="145"/>
      <c r="J33" s="145"/>
      <c r="K33" s="145"/>
      <c r="L33" s="21"/>
      <c r="M33" s="43"/>
      <c r="N33" s="43"/>
      <c r="O33" s="43"/>
      <c r="P33" s="43"/>
      <c r="Q33" s="43"/>
      <c r="R33" s="43"/>
      <c r="S33" s="43"/>
      <c r="T33" s="43"/>
      <c r="U33" s="43"/>
      <c r="V33" s="43"/>
      <c r="W33" s="43"/>
      <c r="X33" s="43"/>
      <c r="Y33" s="43"/>
      <c r="Z33" s="43"/>
    </row>
    <row r="34" spans="1:26" ht="36.75" customHeight="1" x14ac:dyDescent="0.15">
      <c r="B34" s="41">
        <v>2</v>
      </c>
      <c r="C34" s="143"/>
      <c r="D34" s="144"/>
      <c r="E34" s="144"/>
      <c r="F34" s="144"/>
      <c r="G34" s="145"/>
      <c r="H34" s="145"/>
      <c r="I34" s="145"/>
      <c r="J34" s="145"/>
      <c r="K34" s="145"/>
      <c r="L34" s="21"/>
      <c r="M34" s="43"/>
      <c r="N34" s="43"/>
      <c r="O34" s="43"/>
      <c r="P34" s="43"/>
      <c r="Q34" s="43"/>
      <c r="R34" s="43"/>
      <c r="S34" s="43"/>
      <c r="T34" s="43"/>
      <c r="U34" s="43"/>
      <c r="V34" s="43"/>
      <c r="W34" s="43"/>
      <c r="X34" s="43"/>
      <c r="Y34" s="43"/>
      <c r="Z34" s="43"/>
    </row>
    <row r="35" spans="1:26" ht="36.75" customHeight="1" x14ac:dyDescent="0.15">
      <c r="B35" s="41">
        <v>3</v>
      </c>
      <c r="C35" s="143"/>
      <c r="D35" s="144"/>
      <c r="E35" s="144"/>
      <c r="F35" s="144"/>
      <c r="G35" s="145"/>
      <c r="H35" s="145"/>
      <c r="I35" s="145"/>
      <c r="J35" s="145"/>
      <c r="K35" s="145"/>
      <c r="L35" s="21"/>
      <c r="M35" s="43"/>
      <c r="N35" s="43"/>
      <c r="O35" s="43"/>
      <c r="P35" s="43"/>
      <c r="Q35" s="43"/>
      <c r="R35" s="43"/>
      <c r="S35" s="43"/>
      <c r="T35" s="43"/>
      <c r="U35" s="43"/>
      <c r="V35" s="43"/>
      <c r="W35" s="43"/>
      <c r="X35" s="43"/>
      <c r="Y35" s="43"/>
      <c r="Z35" s="43"/>
    </row>
    <row r="36" spans="1:26" ht="36.75" hidden="1" customHeight="1" x14ac:dyDescent="0.15">
      <c r="B36" s="41">
        <v>4</v>
      </c>
      <c r="C36" s="143"/>
      <c r="D36" s="144"/>
      <c r="E36" s="144"/>
      <c r="F36" s="144"/>
      <c r="G36" s="145"/>
      <c r="H36" s="145"/>
      <c r="I36" s="145"/>
      <c r="J36" s="145"/>
      <c r="K36" s="145"/>
      <c r="L36" s="23"/>
      <c r="M36" s="43"/>
      <c r="N36" s="43"/>
      <c r="O36" s="43"/>
      <c r="P36" s="43"/>
      <c r="Q36" s="43"/>
      <c r="R36" s="43"/>
      <c r="S36" s="43"/>
      <c r="T36" s="43"/>
      <c r="U36" s="43"/>
      <c r="V36" s="43"/>
      <c r="W36" s="43"/>
      <c r="X36" s="43"/>
      <c r="Y36" s="43"/>
      <c r="Z36" s="43"/>
    </row>
    <row r="37" spans="1:26" ht="36.75" hidden="1" customHeight="1" x14ac:dyDescent="0.15">
      <c r="B37" s="41">
        <v>5</v>
      </c>
      <c r="C37" s="143"/>
      <c r="D37" s="144"/>
      <c r="E37" s="144"/>
      <c r="F37" s="144"/>
      <c r="G37" s="145"/>
      <c r="H37" s="145"/>
      <c r="I37" s="145"/>
      <c r="J37" s="145"/>
      <c r="K37" s="145"/>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469</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27" t="s">
        <v>444</v>
      </c>
      <c r="C43" s="127"/>
      <c r="D43" s="127"/>
      <c r="E43" s="127"/>
      <c r="F43" s="127"/>
      <c r="G43" s="127"/>
      <c r="H43" s="127"/>
      <c r="I43" s="127"/>
      <c r="J43" s="127"/>
      <c r="K43" s="127"/>
      <c r="L43" s="77"/>
      <c r="M43" s="43"/>
      <c r="N43" s="43"/>
      <c r="O43" s="43"/>
      <c r="P43" s="43"/>
      <c r="Q43" s="43"/>
      <c r="R43" s="43"/>
      <c r="S43" s="43"/>
      <c r="T43" s="43"/>
      <c r="U43" s="43"/>
      <c r="V43" s="43"/>
      <c r="W43" s="43"/>
      <c r="X43" s="43"/>
      <c r="Y43" s="43"/>
      <c r="Z43" s="43"/>
    </row>
    <row r="44" spans="1:26" ht="35.1" customHeight="1" x14ac:dyDescent="0.15">
      <c r="A44" s="21"/>
      <c r="B44" s="127" t="s">
        <v>445</v>
      </c>
      <c r="C44" s="127"/>
      <c r="D44" s="127"/>
      <c r="E44" s="127"/>
      <c r="F44" s="127"/>
      <c r="G44" s="127"/>
      <c r="H44" s="127"/>
      <c r="I44" s="127"/>
      <c r="J44" s="127"/>
      <c r="K44" s="127"/>
      <c r="L44" s="77"/>
      <c r="M44" s="43"/>
      <c r="N44" s="43"/>
      <c r="O44" s="43"/>
      <c r="P44" s="43"/>
      <c r="Q44" s="43"/>
      <c r="R44" s="43"/>
      <c r="S44" s="43"/>
      <c r="T44" s="43"/>
      <c r="U44" s="43"/>
      <c r="V44" s="43"/>
      <c r="W44" s="43"/>
      <c r="X44" s="43"/>
      <c r="Y44" s="43"/>
      <c r="Z44" s="43"/>
    </row>
    <row r="45" spans="1:26" ht="35.1" customHeight="1" x14ac:dyDescent="0.15">
      <c r="A45" s="21"/>
      <c r="B45" s="128" t="s">
        <v>460</v>
      </c>
      <c r="C45" s="128"/>
      <c r="D45" s="128"/>
      <c r="E45" s="128"/>
      <c r="F45" s="128"/>
      <c r="G45" s="128"/>
      <c r="H45" s="128"/>
      <c r="I45" s="128"/>
      <c r="J45" s="128"/>
      <c r="K45" s="128"/>
      <c r="L45" s="77"/>
      <c r="M45" s="43"/>
      <c r="N45" s="43"/>
      <c r="O45" s="43"/>
      <c r="P45" s="43"/>
      <c r="Q45" s="43"/>
      <c r="R45" s="43"/>
      <c r="S45" s="43"/>
      <c r="T45" s="43"/>
      <c r="U45" s="43"/>
      <c r="V45" s="43"/>
      <c r="W45" s="43"/>
      <c r="X45" s="43"/>
      <c r="Y45" s="43"/>
      <c r="Z45" s="43"/>
    </row>
    <row r="46" spans="1:26" ht="18.75" customHeight="1" thickBot="1" x14ac:dyDescent="0.2">
      <c r="A46" s="21"/>
      <c r="B46" s="73"/>
      <c r="C46" s="83" t="s">
        <v>430</v>
      </c>
      <c r="D46" s="129" t="s">
        <v>433</v>
      </c>
      <c r="E46" s="130"/>
      <c r="F46" s="131" t="s">
        <v>431</v>
      </c>
      <c r="G46" s="132"/>
      <c r="H46" s="131" t="s">
        <v>432</v>
      </c>
      <c r="I46" s="132"/>
      <c r="J46" s="131" t="s">
        <v>434</v>
      </c>
      <c r="K46" s="132"/>
      <c r="L46" s="21"/>
      <c r="M46" s="43"/>
      <c r="N46" s="43"/>
      <c r="O46" s="43"/>
      <c r="P46" s="43"/>
      <c r="Q46" s="43"/>
      <c r="R46" s="43"/>
      <c r="S46" s="43"/>
      <c r="T46" s="43"/>
      <c r="U46" s="43"/>
      <c r="V46" s="43"/>
      <c r="W46" s="43"/>
      <c r="X46" s="43"/>
      <c r="Y46" s="43"/>
      <c r="Z46" s="43"/>
    </row>
    <row r="47" spans="1:26" ht="80.45" customHeight="1" thickTop="1" x14ac:dyDescent="0.15">
      <c r="A47" s="21"/>
      <c r="B47" s="73" t="s">
        <v>428</v>
      </c>
      <c r="C47" s="84" t="s">
        <v>446</v>
      </c>
      <c r="D47" s="181" t="s">
        <v>449</v>
      </c>
      <c r="E47" s="182"/>
      <c r="F47" s="183" t="s">
        <v>458</v>
      </c>
      <c r="G47" s="184"/>
      <c r="H47" s="183" t="s">
        <v>457</v>
      </c>
      <c r="I47" s="184"/>
      <c r="J47" s="183" t="s">
        <v>454</v>
      </c>
      <c r="K47" s="185"/>
      <c r="L47" s="21"/>
      <c r="M47" s="43"/>
      <c r="N47" s="43"/>
      <c r="O47" s="43"/>
      <c r="P47" s="43"/>
      <c r="Q47" s="43"/>
      <c r="R47" s="43"/>
      <c r="S47" s="43"/>
      <c r="T47" s="43"/>
      <c r="U47" s="43"/>
      <c r="V47" s="43"/>
      <c r="W47" s="43"/>
      <c r="X47" s="43"/>
      <c r="Y47" s="43"/>
      <c r="Z47" s="43"/>
    </row>
    <row r="48" spans="1:26" ht="80.45" customHeight="1" x14ac:dyDescent="0.15">
      <c r="A48" s="21"/>
      <c r="B48" s="73" t="s">
        <v>428</v>
      </c>
      <c r="C48" s="85" t="s">
        <v>435</v>
      </c>
      <c r="D48" s="186" t="s">
        <v>449</v>
      </c>
      <c r="E48" s="187"/>
      <c r="F48" s="188" t="s">
        <v>458</v>
      </c>
      <c r="G48" s="189"/>
      <c r="H48" s="188" t="s">
        <v>452</v>
      </c>
      <c r="I48" s="189"/>
      <c r="J48" s="188" t="s">
        <v>455</v>
      </c>
      <c r="K48" s="190"/>
      <c r="L48" s="21"/>
      <c r="M48" s="43"/>
      <c r="N48" s="43"/>
      <c r="O48" s="43"/>
      <c r="P48" s="43"/>
      <c r="Q48" s="43"/>
      <c r="R48" s="43"/>
      <c r="S48" s="43"/>
      <c r="T48" s="43"/>
      <c r="U48" s="43"/>
      <c r="V48" s="43"/>
      <c r="W48" s="43"/>
      <c r="X48" s="43"/>
      <c r="Y48" s="43"/>
      <c r="Z48" s="43"/>
    </row>
    <row r="49" spans="1:26" ht="80.45" customHeight="1" thickBot="1" x14ac:dyDescent="0.2">
      <c r="A49" s="21"/>
      <c r="B49" s="73" t="s">
        <v>429</v>
      </c>
      <c r="C49" s="86" t="s">
        <v>435</v>
      </c>
      <c r="D49" s="191" t="s">
        <v>450</v>
      </c>
      <c r="E49" s="192"/>
      <c r="F49" s="193" t="s">
        <v>451</v>
      </c>
      <c r="G49" s="194"/>
      <c r="H49" s="193" t="s">
        <v>453</v>
      </c>
      <c r="I49" s="194"/>
      <c r="J49" s="193" t="s">
        <v>456</v>
      </c>
      <c r="K49" s="195"/>
      <c r="L49" s="21"/>
      <c r="M49" s="43"/>
      <c r="N49" s="43"/>
      <c r="O49" s="43"/>
      <c r="P49" s="43"/>
      <c r="Q49" s="43"/>
      <c r="R49" s="43"/>
      <c r="S49" s="43"/>
      <c r="T49" s="43"/>
      <c r="U49" s="43"/>
      <c r="V49" s="43"/>
      <c r="W49" s="43"/>
      <c r="X49" s="43"/>
      <c r="Y49" s="43"/>
      <c r="Z49" s="43"/>
    </row>
    <row r="50" spans="1:26" ht="80.45" customHeight="1" thickTop="1" x14ac:dyDescent="0.15">
      <c r="A50" s="21"/>
      <c r="B50" s="73" t="s">
        <v>429</v>
      </c>
      <c r="C50" s="82"/>
      <c r="D50" s="133"/>
      <c r="E50" s="134"/>
      <c r="F50" s="135"/>
      <c r="G50" s="136"/>
      <c r="H50" s="135"/>
      <c r="I50" s="136"/>
      <c r="J50" s="135"/>
      <c r="K50" s="136"/>
      <c r="L50" s="21"/>
      <c r="M50" s="43"/>
      <c r="N50" s="43"/>
      <c r="O50" s="43"/>
      <c r="P50" s="43"/>
      <c r="Q50" s="43"/>
      <c r="R50" s="43"/>
      <c r="S50" s="43"/>
      <c r="T50" s="43"/>
      <c r="U50" s="43"/>
      <c r="V50" s="43"/>
      <c r="W50" s="43"/>
      <c r="X50" s="43"/>
      <c r="Y50" s="43"/>
      <c r="Z50" s="43"/>
    </row>
    <row r="51" spans="1:26" ht="18.75" customHeight="1" x14ac:dyDescent="0.15">
      <c r="A51" s="22" t="s">
        <v>448</v>
      </c>
      <c r="B51" s="96" t="s">
        <v>464</v>
      </c>
      <c r="C51" s="96"/>
      <c r="D51" s="96"/>
      <c r="E51" s="96"/>
      <c r="F51" s="96"/>
      <c r="G51" s="96"/>
      <c r="H51" s="96"/>
      <c r="I51" s="96"/>
      <c r="J51" s="96"/>
      <c r="K51" s="96"/>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148" t="s">
        <v>10</v>
      </c>
      <c r="C53" s="148"/>
      <c r="D53" s="148"/>
      <c r="E53" s="148"/>
      <c r="F53" s="148"/>
      <c r="G53" s="148"/>
      <c r="H53" s="148"/>
      <c r="I53" s="148"/>
      <c r="J53" s="148"/>
      <c r="K53" s="148"/>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149" t="s">
        <v>9</v>
      </c>
      <c r="C55" s="149"/>
      <c r="D55" s="149"/>
      <c r="E55" s="149"/>
      <c r="F55" s="38" t="s">
        <v>6</v>
      </c>
      <c r="G55" s="150">
        <f>F13</f>
        <v>2</v>
      </c>
      <c r="H55" s="151"/>
      <c r="I55" s="20" t="s">
        <v>7</v>
      </c>
      <c r="J55" s="150">
        <f>I13</f>
        <v>2</v>
      </c>
      <c r="K55" s="151"/>
      <c r="L55" s="19"/>
      <c r="M55" s="32"/>
      <c r="W55" s="32"/>
      <c r="X55" s="32"/>
      <c r="Y55" s="32"/>
    </row>
    <row r="56" spans="1:26" ht="16.899999999999999" customHeight="1" x14ac:dyDescent="0.15">
      <c r="A56" s="19"/>
      <c r="B56" s="146" t="s">
        <v>8</v>
      </c>
      <c r="C56" s="146"/>
      <c r="D56" s="146"/>
      <c r="E56" s="146"/>
      <c r="F56" s="146"/>
      <c r="G56" s="147">
        <f>F26</f>
        <v>0</v>
      </c>
      <c r="H56" s="147"/>
      <c r="I56" s="147"/>
      <c r="J56" s="147"/>
      <c r="K56" s="147"/>
      <c r="L56" s="19"/>
      <c r="M56" s="32"/>
      <c r="W56" s="32"/>
      <c r="X56" s="32"/>
      <c r="Y56" s="32"/>
    </row>
    <row r="57" spans="1:26" ht="16.899999999999999" customHeight="1" x14ac:dyDescent="0.15">
      <c r="A57" s="19"/>
      <c r="B57" s="146" t="s">
        <v>12</v>
      </c>
      <c r="C57" s="146"/>
      <c r="D57" s="146"/>
      <c r="E57" s="146"/>
      <c r="F57" s="146"/>
      <c r="G57" s="147">
        <f>K26</f>
        <v>0</v>
      </c>
      <c r="H57" s="147"/>
      <c r="I57" s="147"/>
      <c r="J57" s="147"/>
      <c r="K57" s="147"/>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B26:D26"/>
    <mergeCell ref="E26:K26"/>
    <mergeCell ref="B32:F32"/>
    <mergeCell ref="G32:K32"/>
    <mergeCell ref="C33:F33"/>
    <mergeCell ref="G33:K33"/>
    <mergeCell ref="B25:D25"/>
    <mergeCell ref="E25:K25"/>
    <mergeCell ref="B17:D17"/>
    <mergeCell ref="E17:F17"/>
    <mergeCell ref="G17:I17"/>
    <mergeCell ref="B18:D18"/>
    <mergeCell ref="E18:F18"/>
    <mergeCell ref="J18:K18"/>
    <mergeCell ref="B19:D19"/>
    <mergeCell ref="J19:K19"/>
    <mergeCell ref="B20:D20"/>
    <mergeCell ref="E20:K20"/>
    <mergeCell ref="B24:K24"/>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cfRule type="expression" dxfId="23" priority="33">
      <formula>#REF!="令和4年度の応募時に提出した"</formula>
    </cfRule>
    <cfRule type="expression" dxfId="22" priority="34">
      <formula>#REF!="令和3年度の応募時に提出した"</formula>
    </cfRule>
    <cfRule type="expression" dxfId="21" priority="35">
      <formula>#REF!="令和2年度の応募時に提出した"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2">
      <formula>#REF!="令和3年度の応募時に提出した"</formula>
    </cfRule>
    <cfRule type="expression" dxfId="5" priority="3">
      <formula>#REF!="令和2年度の応募時に提出した"</formula>
    </cfRule>
    <cfRule type="expression" dxfId="4" priority="4">
      <formula>#REF!="令和元年度の応募時に提出した"</formula>
    </cfRule>
  </conditionalFormatting>
  <conditionalFormatting sqref="J15">
    <cfRule type="expression" dxfId="3" priority="13">
      <formula>#REF!="令和4年度の応募時に提出した"</formula>
    </cfRule>
    <cfRule type="expression" dxfId="2" priority="14">
      <formula>#REF!="令和3年度の応募時に提出した"</formula>
    </cfRule>
    <cfRule type="expression" dxfId="1" priority="15">
      <formula>#REF!="令和2年度の応募時に提出した"</formula>
    </cfRule>
    <cfRule type="expression" dxfId="0" priority="16">
      <formula>#REF!="令和元年度の応募時に提出した"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'https://d.docs.live.net/aed1a66fe7684875/%e3%83%87%e3%82%b9%e3%82%af%e3%83%88%e3%83%83%e3%83%97/[◎令和７年度「舞台芸術等総合支援事業（学校巡回公演）」実施校募集開始に伴う書類の作成について.xlsx]R7_制作団体一覧'!#REF!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89" bestFit="1" customWidth="1"/>
    <col min="8" max="8" width="56.875" style="89"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7" t="s">
        <v>476</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88" t="s">
        <v>301</v>
      </c>
      <c r="H2" s="88" t="s">
        <v>302</v>
      </c>
      <c r="K2"/>
      <c r="L2" s="1"/>
      <c r="M2"/>
    </row>
    <row r="3" spans="1:140" s="3" customFormat="1" ht="21.75" customHeight="1" x14ac:dyDescent="0.15">
      <c r="A3" s="14" t="s">
        <v>98</v>
      </c>
      <c r="B3" s="15" t="s">
        <v>21</v>
      </c>
      <c r="C3" s="15" t="s">
        <v>23</v>
      </c>
      <c r="D3" s="15">
        <v>2</v>
      </c>
      <c r="E3" s="15" t="s">
        <v>224</v>
      </c>
      <c r="F3" s="15" t="s">
        <v>225</v>
      </c>
      <c r="G3" s="88" t="s">
        <v>248</v>
      </c>
      <c r="H3" s="88"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88" t="s">
        <v>477</v>
      </c>
      <c r="H4" s="88" t="s">
        <v>478</v>
      </c>
      <c r="K4" s="11" t="s">
        <v>21</v>
      </c>
      <c r="L4" s="16">
        <v>2</v>
      </c>
      <c r="M4" s="11" t="s">
        <v>23</v>
      </c>
      <c r="N4" s="16">
        <v>2</v>
      </c>
    </row>
    <row r="5" spans="1:140" ht="21.75" customHeight="1" x14ac:dyDescent="0.15">
      <c r="A5" s="14" t="s">
        <v>100</v>
      </c>
      <c r="B5" s="15" t="s">
        <v>24</v>
      </c>
      <c r="C5" s="15" t="s">
        <v>24</v>
      </c>
      <c r="D5" s="15">
        <v>4</v>
      </c>
      <c r="E5" s="15" t="s">
        <v>224</v>
      </c>
      <c r="F5" s="15" t="s">
        <v>225</v>
      </c>
      <c r="G5" s="88" t="s">
        <v>374</v>
      </c>
      <c r="H5" s="88" t="s">
        <v>374</v>
      </c>
      <c r="K5" s="11" t="s">
        <v>21</v>
      </c>
      <c r="L5" s="16">
        <v>3</v>
      </c>
      <c r="M5" s="11" t="s">
        <v>33</v>
      </c>
      <c r="N5" s="16">
        <v>3</v>
      </c>
    </row>
    <row r="6" spans="1:140" ht="21.75" customHeight="1" x14ac:dyDescent="0.15">
      <c r="A6" s="14" t="s">
        <v>101</v>
      </c>
      <c r="B6" s="15" t="s">
        <v>24</v>
      </c>
      <c r="C6" s="15" t="s">
        <v>479</v>
      </c>
      <c r="D6" s="15">
        <v>5</v>
      </c>
      <c r="E6" s="15" t="s">
        <v>224</v>
      </c>
      <c r="F6" s="15" t="s">
        <v>225</v>
      </c>
      <c r="G6" s="88" t="s">
        <v>372</v>
      </c>
      <c r="H6" s="88" t="s">
        <v>373</v>
      </c>
      <c r="K6" s="11" t="s">
        <v>26</v>
      </c>
      <c r="L6" s="16">
        <v>7</v>
      </c>
      <c r="M6" s="11" t="s">
        <v>27</v>
      </c>
      <c r="N6" s="16">
        <v>7</v>
      </c>
    </row>
    <row r="7" spans="1:140" ht="21.75" customHeight="1" x14ac:dyDescent="0.15">
      <c r="A7" s="14" t="s">
        <v>102</v>
      </c>
      <c r="B7" s="15" t="s">
        <v>24</v>
      </c>
      <c r="C7" s="15" t="s">
        <v>25</v>
      </c>
      <c r="D7" s="15">
        <v>6</v>
      </c>
      <c r="E7" s="15" t="s">
        <v>224</v>
      </c>
      <c r="F7" s="15" t="s">
        <v>225</v>
      </c>
      <c r="G7" s="88" t="s">
        <v>331</v>
      </c>
      <c r="H7" s="88" t="s">
        <v>332</v>
      </c>
      <c r="K7" s="12" t="s">
        <v>26</v>
      </c>
      <c r="L7" s="17">
        <v>8</v>
      </c>
      <c r="M7" s="12" t="s">
        <v>31</v>
      </c>
      <c r="N7" s="17">
        <v>8</v>
      </c>
    </row>
    <row r="8" spans="1:140" ht="21.75" customHeight="1" x14ac:dyDescent="0.15">
      <c r="A8" s="14" t="s">
        <v>103</v>
      </c>
      <c r="B8" s="15" t="s">
        <v>480</v>
      </c>
      <c r="C8" s="15" t="s">
        <v>27</v>
      </c>
      <c r="D8" s="15">
        <v>7</v>
      </c>
      <c r="E8" s="15" t="s">
        <v>224</v>
      </c>
      <c r="F8" s="15" t="s">
        <v>225</v>
      </c>
      <c r="G8" s="88" t="s">
        <v>348</v>
      </c>
      <c r="H8" s="88" t="s">
        <v>310</v>
      </c>
      <c r="K8" s="12" t="s">
        <v>24</v>
      </c>
      <c r="L8" s="17">
        <v>4</v>
      </c>
      <c r="M8" s="79"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481</v>
      </c>
      <c r="C9" s="15" t="s">
        <v>28</v>
      </c>
      <c r="D9" s="15">
        <v>9</v>
      </c>
      <c r="E9" s="15" t="s">
        <v>224</v>
      </c>
      <c r="F9" s="15" t="s">
        <v>225</v>
      </c>
      <c r="G9" s="88" t="s">
        <v>482</v>
      </c>
      <c r="H9" s="88" t="s">
        <v>483</v>
      </c>
      <c r="K9" s="11" t="s">
        <v>24</v>
      </c>
      <c r="L9" s="16">
        <v>5</v>
      </c>
      <c r="M9" s="80" t="s">
        <v>437</v>
      </c>
      <c r="N9" s="16">
        <v>5</v>
      </c>
    </row>
    <row r="10" spans="1:140" ht="21.75" customHeight="1" x14ac:dyDescent="0.15">
      <c r="A10" s="14" t="s">
        <v>105</v>
      </c>
      <c r="B10" s="15" t="s">
        <v>481</v>
      </c>
      <c r="C10" s="15" t="s">
        <v>29</v>
      </c>
      <c r="D10" s="15">
        <v>11</v>
      </c>
      <c r="E10" s="15" t="s">
        <v>224</v>
      </c>
      <c r="F10" s="15" t="s">
        <v>225</v>
      </c>
      <c r="G10" s="88" t="s">
        <v>315</v>
      </c>
      <c r="H10" s="88"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88" t="s">
        <v>396</v>
      </c>
      <c r="H11" s="88" t="s">
        <v>397</v>
      </c>
      <c r="K11" s="11" t="s">
        <v>37</v>
      </c>
      <c r="L11" s="16">
        <v>9</v>
      </c>
      <c r="M11" s="11" t="s">
        <v>28</v>
      </c>
      <c r="N11" s="16">
        <v>9</v>
      </c>
    </row>
    <row r="12" spans="1:140" ht="21.75" customHeight="1" x14ac:dyDescent="0.15">
      <c r="A12" s="14" t="s">
        <v>484</v>
      </c>
      <c r="B12" s="15" t="s">
        <v>21</v>
      </c>
      <c r="C12" s="15" t="s">
        <v>23</v>
      </c>
      <c r="D12" s="15">
        <v>2</v>
      </c>
      <c r="E12" s="15" t="s">
        <v>224</v>
      </c>
      <c r="F12" s="15" t="s">
        <v>242</v>
      </c>
      <c r="G12" s="88" t="s">
        <v>485</v>
      </c>
      <c r="H12" s="88" t="s">
        <v>485</v>
      </c>
      <c r="K12" s="11" t="s">
        <v>37</v>
      </c>
      <c r="L12" s="16">
        <v>10</v>
      </c>
      <c r="M12" s="80" t="s">
        <v>438</v>
      </c>
      <c r="N12" s="16">
        <v>10</v>
      </c>
    </row>
    <row r="13" spans="1:140" ht="21.75" customHeight="1" x14ac:dyDescent="0.15">
      <c r="A13" s="14" t="s">
        <v>486</v>
      </c>
      <c r="B13" s="15" t="s">
        <v>21</v>
      </c>
      <c r="C13" s="15" t="s">
        <v>23</v>
      </c>
      <c r="D13" s="15">
        <v>2</v>
      </c>
      <c r="E13" s="15" t="s">
        <v>224</v>
      </c>
      <c r="F13" s="15" t="s">
        <v>242</v>
      </c>
      <c r="G13" s="88" t="s">
        <v>228</v>
      </c>
      <c r="H13" s="88" t="s">
        <v>487</v>
      </c>
      <c r="K13" s="11" t="s">
        <v>37</v>
      </c>
      <c r="L13" s="16">
        <v>11</v>
      </c>
      <c r="M13" s="11" t="s">
        <v>29</v>
      </c>
      <c r="N13" s="16">
        <v>11</v>
      </c>
    </row>
    <row r="14" spans="1:140" ht="21.75" customHeight="1" x14ac:dyDescent="0.15">
      <c r="A14" s="14" t="s">
        <v>488</v>
      </c>
      <c r="B14" s="15" t="s">
        <v>21</v>
      </c>
      <c r="C14" s="15" t="s">
        <v>23</v>
      </c>
      <c r="D14" s="15">
        <v>2</v>
      </c>
      <c r="E14" s="15" t="s">
        <v>224</v>
      </c>
      <c r="F14" s="15" t="s">
        <v>242</v>
      </c>
      <c r="G14" s="88" t="s">
        <v>262</v>
      </c>
      <c r="H14" s="88"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88" t="s">
        <v>489</v>
      </c>
      <c r="H15" s="88"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88" t="s">
        <v>490</v>
      </c>
      <c r="H16" s="88" t="s">
        <v>490</v>
      </c>
      <c r="K16" s="11" t="s">
        <v>34</v>
      </c>
      <c r="L16" s="16">
        <v>14</v>
      </c>
      <c r="M16" s="11" t="s">
        <v>35</v>
      </c>
      <c r="N16" s="16">
        <v>14</v>
      </c>
    </row>
    <row r="17" spans="1:138" ht="21.75" customHeight="1" x14ac:dyDescent="0.15">
      <c r="A17" s="14" t="s">
        <v>108</v>
      </c>
      <c r="B17" s="15" t="s">
        <v>24</v>
      </c>
      <c r="C17" s="15" t="s">
        <v>24</v>
      </c>
      <c r="D17" s="15">
        <v>4</v>
      </c>
      <c r="E17" s="15" t="s">
        <v>224</v>
      </c>
      <c r="F17" s="15" t="s">
        <v>242</v>
      </c>
      <c r="G17" s="88" t="s">
        <v>231</v>
      </c>
      <c r="H17" s="88"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88" t="s">
        <v>308</v>
      </c>
      <c r="H18" s="88"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479</v>
      </c>
      <c r="D19" s="15">
        <v>5</v>
      </c>
      <c r="E19" s="15" t="s">
        <v>224</v>
      </c>
      <c r="F19" s="15" t="s">
        <v>242</v>
      </c>
      <c r="G19" s="88" t="s">
        <v>364</v>
      </c>
      <c r="H19" s="88" t="s">
        <v>364</v>
      </c>
      <c r="K19"/>
      <c r="L19" s="1"/>
      <c r="M19"/>
    </row>
    <row r="20" spans="1:138" ht="21.75" customHeight="1" x14ac:dyDescent="0.15">
      <c r="A20" s="14" t="s">
        <v>111</v>
      </c>
      <c r="B20" s="15" t="s">
        <v>24</v>
      </c>
      <c r="C20" s="15" t="s">
        <v>25</v>
      </c>
      <c r="D20" s="15">
        <v>6</v>
      </c>
      <c r="E20" s="15" t="s">
        <v>224</v>
      </c>
      <c r="F20" s="15" t="s">
        <v>242</v>
      </c>
      <c r="G20" s="88" t="s">
        <v>292</v>
      </c>
      <c r="H20" s="88" t="s">
        <v>293</v>
      </c>
      <c r="K20"/>
      <c r="L20" s="1"/>
      <c r="M20"/>
    </row>
    <row r="21" spans="1:138" ht="21.75" customHeight="1" x14ac:dyDescent="0.15">
      <c r="A21" s="14" t="s">
        <v>112</v>
      </c>
      <c r="B21" s="15" t="s">
        <v>24</v>
      </c>
      <c r="C21" s="15" t="s">
        <v>25</v>
      </c>
      <c r="D21" s="15">
        <v>6</v>
      </c>
      <c r="E21" s="15" t="s">
        <v>224</v>
      </c>
      <c r="F21" s="15" t="s">
        <v>242</v>
      </c>
      <c r="G21" s="88" t="s">
        <v>491</v>
      </c>
      <c r="H21" s="88" t="s">
        <v>492</v>
      </c>
      <c r="K21"/>
      <c r="L21" s="1"/>
      <c r="M21"/>
    </row>
    <row r="22" spans="1:138" ht="21.75" customHeight="1" x14ac:dyDescent="0.15">
      <c r="A22" s="14" t="s">
        <v>113</v>
      </c>
      <c r="B22" s="15" t="s">
        <v>480</v>
      </c>
      <c r="C22" s="15" t="s">
        <v>27</v>
      </c>
      <c r="D22" s="15">
        <v>7</v>
      </c>
      <c r="E22" s="15" t="s">
        <v>224</v>
      </c>
      <c r="F22" s="15" t="s">
        <v>242</v>
      </c>
      <c r="G22" s="88" t="s">
        <v>273</v>
      </c>
      <c r="H22" s="88"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480</v>
      </c>
      <c r="C23" s="15" t="s">
        <v>31</v>
      </c>
      <c r="D23" s="15">
        <v>8</v>
      </c>
      <c r="E23" s="15" t="s">
        <v>224</v>
      </c>
      <c r="F23" s="15" t="s">
        <v>242</v>
      </c>
      <c r="G23" s="88" t="s">
        <v>377</v>
      </c>
      <c r="H23" s="88"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481</v>
      </c>
      <c r="C24" s="15" t="s">
        <v>28</v>
      </c>
      <c r="D24" s="15">
        <v>9</v>
      </c>
      <c r="E24" s="15" t="s">
        <v>224</v>
      </c>
      <c r="F24" s="15" t="s">
        <v>242</v>
      </c>
      <c r="G24" s="88" t="s">
        <v>414</v>
      </c>
      <c r="H24" s="88" t="s">
        <v>493</v>
      </c>
      <c r="K24"/>
      <c r="L24" s="1"/>
      <c r="M24"/>
    </row>
    <row r="25" spans="1:138" ht="21.75" customHeight="1" x14ac:dyDescent="0.15">
      <c r="A25" s="14" t="s">
        <v>116</v>
      </c>
      <c r="B25" s="15" t="s">
        <v>481</v>
      </c>
      <c r="C25" s="15" t="s">
        <v>28</v>
      </c>
      <c r="D25" s="15">
        <v>9</v>
      </c>
      <c r="E25" s="15" t="s">
        <v>224</v>
      </c>
      <c r="F25" s="15" t="s">
        <v>242</v>
      </c>
      <c r="G25" s="88" t="s">
        <v>239</v>
      </c>
      <c r="H25" s="88" t="s">
        <v>494</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495</v>
      </c>
      <c r="B26" s="15" t="s">
        <v>21</v>
      </c>
      <c r="C26" s="15" t="s">
        <v>22</v>
      </c>
      <c r="D26" s="15">
        <v>1</v>
      </c>
      <c r="E26" s="15" t="s">
        <v>224</v>
      </c>
      <c r="F26" s="15" t="s">
        <v>260</v>
      </c>
      <c r="G26" s="88" t="s">
        <v>282</v>
      </c>
      <c r="H26" s="88" t="s">
        <v>283</v>
      </c>
      <c r="K26"/>
      <c r="L26" s="1"/>
      <c r="M26"/>
    </row>
    <row r="27" spans="1:138" ht="21.75" customHeight="1" x14ac:dyDescent="0.15">
      <c r="A27" s="14" t="s">
        <v>496</v>
      </c>
      <c r="B27" s="15" t="s">
        <v>21</v>
      </c>
      <c r="C27" s="15" t="s">
        <v>23</v>
      </c>
      <c r="D27" s="15">
        <v>2</v>
      </c>
      <c r="E27" s="15" t="s">
        <v>224</v>
      </c>
      <c r="F27" s="15" t="s">
        <v>260</v>
      </c>
      <c r="G27" s="88" t="s">
        <v>300</v>
      </c>
      <c r="H27" s="88" t="s">
        <v>300</v>
      </c>
      <c r="K27"/>
      <c r="L27" s="1"/>
      <c r="M27"/>
    </row>
    <row r="28" spans="1:138" ht="21.75" customHeight="1" x14ac:dyDescent="0.15">
      <c r="A28" s="14" t="s">
        <v>497</v>
      </c>
      <c r="B28" s="15" t="s">
        <v>21</v>
      </c>
      <c r="C28" s="15" t="s">
        <v>23</v>
      </c>
      <c r="D28" s="15">
        <v>2</v>
      </c>
      <c r="E28" s="15" t="s">
        <v>224</v>
      </c>
      <c r="F28" s="15" t="s">
        <v>260</v>
      </c>
      <c r="G28" s="88" t="s">
        <v>370</v>
      </c>
      <c r="H28" s="88" t="s">
        <v>371</v>
      </c>
      <c r="K28"/>
      <c r="L28" s="1"/>
      <c r="M28"/>
    </row>
    <row r="29" spans="1:138" ht="21.75" customHeight="1" x14ac:dyDescent="0.15">
      <c r="A29" s="14" t="s">
        <v>215</v>
      </c>
      <c r="B29" s="15" t="s">
        <v>21</v>
      </c>
      <c r="C29" s="15" t="s">
        <v>23</v>
      </c>
      <c r="D29" s="15">
        <v>2</v>
      </c>
      <c r="E29" s="15" t="s">
        <v>224</v>
      </c>
      <c r="F29" s="15" t="s">
        <v>260</v>
      </c>
      <c r="G29" s="88" t="s">
        <v>246</v>
      </c>
      <c r="H29" s="88" t="s">
        <v>247</v>
      </c>
      <c r="K29"/>
      <c r="L29" s="1"/>
      <c r="M29"/>
    </row>
    <row r="30" spans="1:138" ht="21.75" customHeight="1" x14ac:dyDescent="0.15">
      <c r="A30" s="14" t="s">
        <v>117</v>
      </c>
      <c r="B30" s="15" t="s">
        <v>24</v>
      </c>
      <c r="C30" s="15" t="s">
        <v>24</v>
      </c>
      <c r="D30" s="15">
        <v>4</v>
      </c>
      <c r="E30" s="15" t="s">
        <v>224</v>
      </c>
      <c r="F30" s="15" t="s">
        <v>260</v>
      </c>
      <c r="G30" s="88" t="s">
        <v>498</v>
      </c>
      <c r="H30" s="88" t="s">
        <v>499</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88" t="s">
        <v>233</v>
      </c>
      <c r="H31" s="88" t="s">
        <v>234</v>
      </c>
      <c r="K31"/>
      <c r="L31" s="1"/>
      <c r="M31"/>
    </row>
    <row r="32" spans="1:138" ht="21.75" customHeight="1" x14ac:dyDescent="0.15">
      <c r="A32" s="14" t="s">
        <v>119</v>
      </c>
      <c r="B32" s="15" t="s">
        <v>24</v>
      </c>
      <c r="C32" s="15" t="s">
        <v>24</v>
      </c>
      <c r="D32" s="15">
        <v>4</v>
      </c>
      <c r="E32" s="15" t="s">
        <v>224</v>
      </c>
      <c r="F32" s="15" t="s">
        <v>260</v>
      </c>
      <c r="G32" s="88" t="s">
        <v>354</v>
      </c>
      <c r="H32" s="88" t="s">
        <v>355</v>
      </c>
      <c r="K32"/>
      <c r="L32" s="1"/>
      <c r="M32"/>
    </row>
    <row r="33" spans="1:140" ht="21.75" customHeight="1" x14ac:dyDescent="0.15">
      <c r="A33" s="14" t="s">
        <v>120</v>
      </c>
      <c r="B33" s="15" t="s">
        <v>24</v>
      </c>
      <c r="C33" s="15" t="s">
        <v>24</v>
      </c>
      <c r="D33" s="15">
        <v>4</v>
      </c>
      <c r="E33" s="15" t="s">
        <v>224</v>
      </c>
      <c r="F33" s="15" t="s">
        <v>260</v>
      </c>
      <c r="G33" s="88" t="s">
        <v>327</v>
      </c>
      <c r="H33" s="88" t="s">
        <v>500</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479</v>
      </c>
      <c r="D34" s="15">
        <v>5</v>
      </c>
      <c r="E34" s="15" t="s">
        <v>224</v>
      </c>
      <c r="F34" s="15" t="s">
        <v>260</v>
      </c>
      <c r="G34" s="88" t="s">
        <v>390</v>
      </c>
      <c r="H34" s="88" t="s">
        <v>390</v>
      </c>
      <c r="K34"/>
      <c r="L34" s="1"/>
      <c r="M34"/>
    </row>
    <row r="35" spans="1:140" ht="21.75" customHeight="1" x14ac:dyDescent="0.15">
      <c r="A35" s="14" t="s">
        <v>122</v>
      </c>
      <c r="B35" s="15" t="s">
        <v>24</v>
      </c>
      <c r="C35" s="15" t="s">
        <v>25</v>
      </c>
      <c r="D35" s="15">
        <v>6</v>
      </c>
      <c r="E35" s="15" t="s">
        <v>224</v>
      </c>
      <c r="F35" s="15" t="s">
        <v>260</v>
      </c>
      <c r="G35" s="88" t="s">
        <v>501</v>
      </c>
      <c r="H35" s="88" t="s">
        <v>501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480</v>
      </c>
      <c r="C36" s="15" t="s">
        <v>27</v>
      </c>
      <c r="D36" s="15">
        <v>7</v>
      </c>
      <c r="E36" s="15" t="s">
        <v>224</v>
      </c>
      <c r="F36" s="15" t="s">
        <v>260</v>
      </c>
      <c r="G36" s="88" t="s">
        <v>502</v>
      </c>
      <c r="H36" s="88" t="s">
        <v>502</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480</v>
      </c>
      <c r="C37" s="15" t="s">
        <v>31</v>
      </c>
      <c r="D37" s="15">
        <v>8</v>
      </c>
      <c r="E37" s="15" t="s">
        <v>224</v>
      </c>
      <c r="F37" s="15" t="s">
        <v>260</v>
      </c>
      <c r="G37" s="88" t="s">
        <v>391</v>
      </c>
      <c r="H37" s="88" t="s">
        <v>503</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481</v>
      </c>
      <c r="C38" s="15" t="s">
        <v>28</v>
      </c>
      <c r="D38" s="15">
        <v>9</v>
      </c>
      <c r="E38" s="15" t="s">
        <v>224</v>
      </c>
      <c r="F38" s="15" t="s">
        <v>260</v>
      </c>
      <c r="G38" s="88" t="s">
        <v>296</v>
      </c>
      <c r="H38" s="88" t="s">
        <v>504</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481</v>
      </c>
      <c r="C39" s="15" t="s">
        <v>28</v>
      </c>
      <c r="D39" s="15">
        <v>9</v>
      </c>
      <c r="E39" s="15" t="s">
        <v>224</v>
      </c>
      <c r="F39" s="15" t="s">
        <v>260</v>
      </c>
      <c r="G39" s="88" t="s">
        <v>335</v>
      </c>
      <c r="H39" s="88"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481</v>
      </c>
      <c r="C40" s="15" t="s">
        <v>28</v>
      </c>
      <c r="D40" s="15">
        <v>9</v>
      </c>
      <c r="E40" s="15" t="s">
        <v>224</v>
      </c>
      <c r="F40" s="15" t="s">
        <v>260</v>
      </c>
      <c r="G40" s="88" t="s">
        <v>275</v>
      </c>
      <c r="H40" s="88" t="s">
        <v>275</v>
      </c>
      <c r="K40"/>
      <c r="L40" s="1"/>
      <c r="M40"/>
    </row>
    <row r="41" spans="1:140" ht="21.75" customHeight="1" x14ac:dyDescent="0.15">
      <c r="A41" s="14" t="s">
        <v>128</v>
      </c>
      <c r="B41" s="15" t="s">
        <v>481</v>
      </c>
      <c r="C41" s="15" t="s">
        <v>29</v>
      </c>
      <c r="D41" s="15">
        <v>11</v>
      </c>
      <c r="E41" s="15" t="s">
        <v>224</v>
      </c>
      <c r="F41" s="15" t="s">
        <v>260</v>
      </c>
      <c r="G41" s="88" t="s">
        <v>381</v>
      </c>
      <c r="H41" s="88" t="s">
        <v>382</v>
      </c>
      <c r="K41"/>
      <c r="L41" s="1"/>
      <c r="M41"/>
    </row>
    <row r="42" spans="1:140" ht="21.75" customHeight="1" x14ac:dyDescent="0.15">
      <c r="A42" s="14" t="s">
        <v>129</v>
      </c>
      <c r="B42" s="15" t="s">
        <v>481</v>
      </c>
      <c r="C42" s="15" t="s">
        <v>30</v>
      </c>
      <c r="D42" s="15">
        <v>13</v>
      </c>
      <c r="E42" s="15" t="s">
        <v>224</v>
      </c>
      <c r="F42" s="15" t="s">
        <v>260</v>
      </c>
      <c r="G42" s="88" t="s">
        <v>336</v>
      </c>
      <c r="H42" s="88" t="s">
        <v>505</v>
      </c>
      <c r="K42"/>
      <c r="L42" s="1"/>
      <c r="M42"/>
    </row>
    <row r="43" spans="1:140" ht="21.75" customHeight="1" x14ac:dyDescent="0.15">
      <c r="A43" s="14" t="s">
        <v>506</v>
      </c>
      <c r="B43" s="15" t="s">
        <v>21</v>
      </c>
      <c r="C43" s="15" t="s">
        <v>23</v>
      </c>
      <c r="D43" s="15">
        <v>2</v>
      </c>
      <c r="E43" s="15" t="s">
        <v>224</v>
      </c>
      <c r="F43" s="15" t="s">
        <v>281</v>
      </c>
      <c r="G43" s="88" t="s">
        <v>403</v>
      </c>
      <c r="H43" s="88" t="s">
        <v>507</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508</v>
      </c>
      <c r="B44" s="15" t="s">
        <v>21</v>
      </c>
      <c r="C44" s="15" t="s">
        <v>23</v>
      </c>
      <c r="D44" s="15">
        <v>2</v>
      </c>
      <c r="E44" s="15" t="s">
        <v>224</v>
      </c>
      <c r="F44" s="15" t="s">
        <v>281</v>
      </c>
      <c r="G44" s="88" t="s">
        <v>286</v>
      </c>
      <c r="H44" s="88" t="s">
        <v>509</v>
      </c>
      <c r="K44"/>
      <c r="L44" s="1"/>
      <c r="M44"/>
    </row>
    <row r="45" spans="1:140" ht="21.75" customHeight="1" x14ac:dyDescent="0.15">
      <c r="A45" s="14" t="s">
        <v>510</v>
      </c>
      <c r="B45" s="15" t="s">
        <v>21</v>
      </c>
      <c r="C45" s="15" t="s">
        <v>23</v>
      </c>
      <c r="D45" s="15">
        <v>2</v>
      </c>
      <c r="E45" s="15" t="s">
        <v>224</v>
      </c>
      <c r="F45" s="15" t="s">
        <v>281</v>
      </c>
      <c r="G45" s="88" t="s">
        <v>284</v>
      </c>
      <c r="H45" s="88" t="s">
        <v>285</v>
      </c>
      <c r="K45"/>
      <c r="L45" s="1"/>
      <c r="M45"/>
    </row>
    <row r="46" spans="1:140" ht="21.75" customHeight="1" x14ac:dyDescent="0.15">
      <c r="A46" s="14" t="s">
        <v>216</v>
      </c>
      <c r="B46" s="15" t="s">
        <v>24</v>
      </c>
      <c r="C46" s="15" t="s">
        <v>24</v>
      </c>
      <c r="D46" s="15">
        <v>4</v>
      </c>
      <c r="E46" s="15" t="s">
        <v>224</v>
      </c>
      <c r="F46" s="15" t="s">
        <v>281</v>
      </c>
      <c r="G46" s="88" t="s">
        <v>291</v>
      </c>
      <c r="H46" s="88" t="s">
        <v>511</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88" t="s">
        <v>250</v>
      </c>
      <c r="H47" s="88"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512</v>
      </c>
      <c r="C48" s="15" t="s">
        <v>479</v>
      </c>
      <c r="D48" s="15">
        <v>5</v>
      </c>
      <c r="E48" s="15" t="s">
        <v>513</v>
      </c>
      <c r="F48" s="15" t="s">
        <v>281</v>
      </c>
      <c r="G48" s="88" t="s">
        <v>290</v>
      </c>
      <c r="H48" s="88" t="s">
        <v>514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479</v>
      </c>
      <c r="D49" s="15">
        <v>5</v>
      </c>
      <c r="E49" s="15" t="s">
        <v>224</v>
      </c>
      <c r="F49" s="15" t="s">
        <v>281</v>
      </c>
      <c r="G49" s="88" t="s">
        <v>229</v>
      </c>
      <c r="H49" s="88"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88" t="s">
        <v>271</v>
      </c>
      <c r="H50" s="88" t="s">
        <v>272</v>
      </c>
      <c r="K50"/>
      <c r="L50" s="1"/>
      <c r="M50"/>
    </row>
    <row r="51" spans="1:140" ht="21.75" customHeight="1" x14ac:dyDescent="0.15">
      <c r="A51" s="14" t="s">
        <v>134</v>
      </c>
      <c r="B51" s="15" t="s">
        <v>480</v>
      </c>
      <c r="C51" s="15" t="s">
        <v>27</v>
      </c>
      <c r="D51" s="15">
        <v>7</v>
      </c>
      <c r="E51" s="15" t="s">
        <v>224</v>
      </c>
      <c r="F51" s="15" t="s">
        <v>281</v>
      </c>
      <c r="G51" s="88" t="s">
        <v>358</v>
      </c>
      <c r="H51" s="88"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480</v>
      </c>
      <c r="C52" s="15" t="s">
        <v>31</v>
      </c>
      <c r="D52" s="15">
        <v>8</v>
      </c>
      <c r="E52" s="15" t="s">
        <v>224</v>
      </c>
      <c r="F52" s="15" t="s">
        <v>281</v>
      </c>
      <c r="G52" s="88" t="s">
        <v>238</v>
      </c>
      <c r="H52" s="88" t="s">
        <v>238</v>
      </c>
      <c r="K52"/>
      <c r="L52" s="1"/>
      <c r="M52"/>
    </row>
    <row r="53" spans="1:140" ht="21.75" customHeight="1" x14ac:dyDescent="0.15">
      <c r="A53" s="14" t="s">
        <v>136</v>
      </c>
      <c r="B53" s="15" t="s">
        <v>481</v>
      </c>
      <c r="C53" s="15" t="s">
        <v>28</v>
      </c>
      <c r="D53" s="15">
        <v>9</v>
      </c>
      <c r="E53" s="15" t="s">
        <v>224</v>
      </c>
      <c r="F53" s="15" t="s">
        <v>281</v>
      </c>
      <c r="G53" s="88" t="s">
        <v>240</v>
      </c>
      <c r="H53" s="88" t="s">
        <v>515</v>
      </c>
      <c r="K53"/>
      <c r="L53" s="1"/>
      <c r="M53"/>
    </row>
    <row r="54" spans="1:140" ht="21.75" customHeight="1" x14ac:dyDescent="0.15">
      <c r="A54" s="14" t="s">
        <v>137</v>
      </c>
      <c r="B54" s="15" t="s">
        <v>481</v>
      </c>
      <c r="C54" s="15" t="s">
        <v>28</v>
      </c>
      <c r="D54" s="15">
        <v>9</v>
      </c>
      <c r="E54" s="15" t="s">
        <v>224</v>
      </c>
      <c r="F54" s="15" t="s">
        <v>281</v>
      </c>
      <c r="G54" s="88" t="s">
        <v>363</v>
      </c>
      <c r="H54" s="88" t="s">
        <v>516</v>
      </c>
      <c r="K54"/>
      <c r="L54" s="1"/>
      <c r="M54"/>
    </row>
    <row r="55" spans="1:140" ht="21.75" customHeight="1" x14ac:dyDescent="0.15">
      <c r="A55" s="14" t="s">
        <v>138</v>
      </c>
      <c r="B55" s="15" t="s">
        <v>481</v>
      </c>
      <c r="C55" s="15" t="s">
        <v>30</v>
      </c>
      <c r="D55" s="15">
        <v>13</v>
      </c>
      <c r="E55" s="15" t="s">
        <v>224</v>
      </c>
      <c r="F55" s="15" t="s">
        <v>281</v>
      </c>
      <c r="G55" s="88" t="s">
        <v>383</v>
      </c>
      <c r="H55" s="88" t="s">
        <v>517</v>
      </c>
      <c r="K55"/>
      <c r="L55" s="1"/>
      <c r="M55"/>
    </row>
    <row r="56" spans="1:140" ht="21.75" customHeight="1" x14ac:dyDescent="0.15">
      <c r="A56" s="14" t="s">
        <v>139</v>
      </c>
      <c r="B56" s="15" t="s">
        <v>34</v>
      </c>
      <c r="C56" s="15" t="s">
        <v>35</v>
      </c>
      <c r="D56" s="15">
        <v>14</v>
      </c>
      <c r="E56" s="15" t="s">
        <v>224</v>
      </c>
      <c r="F56" s="15" t="s">
        <v>281</v>
      </c>
      <c r="G56" s="88" t="s">
        <v>398</v>
      </c>
      <c r="H56" s="88" t="s">
        <v>399</v>
      </c>
      <c r="K56"/>
      <c r="L56" s="1"/>
      <c r="M56"/>
    </row>
    <row r="57" spans="1:140" ht="21.75" customHeight="1" x14ac:dyDescent="0.15">
      <c r="A57" s="14" t="s">
        <v>518</v>
      </c>
      <c r="B57" s="15" t="s">
        <v>21</v>
      </c>
      <c r="C57" s="15" t="s">
        <v>23</v>
      </c>
      <c r="D57" s="15">
        <v>2</v>
      </c>
      <c r="E57" s="15" t="s">
        <v>224</v>
      </c>
      <c r="F57" s="15" t="s">
        <v>299</v>
      </c>
      <c r="G57" s="88" t="s">
        <v>387</v>
      </c>
      <c r="H57" s="88" t="s">
        <v>388</v>
      </c>
      <c r="K57"/>
      <c r="L57" s="1"/>
      <c r="M57"/>
    </row>
    <row r="58" spans="1:140" ht="21.75" customHeight="1" x14ac:dyDescent="0.15">
      <c r="A58" s="14" t="s">
        <v>519</v>
      </c>
      <c r="B58" s="15" t="s">
        <v>21</v>
      </c>
      <c r="C58" s="15" t="s">
        <v>23</v>
      </c>
      <c r="D58" s="15">
        <v>2</v>
      </c>
      <c r="E58" s="15" t="s">
        <v>224</v>
      </c>
      <c r="F58" s="15" t="s">
        <v>299</v>
      </c>
      <c r="G58" s="88" t="s">
        <v>264</v>
      </c>
      <c r="H58" s="88" t="s">
        <v>265</v>
      </c>
      <c r="K58"/>
      <c r="L58" s="1"/>
      <c r="M58"/>
    </row>
    <row r="59" spans="1:140" ht="21.75" customHeight="1" x14ac:dyDescent="0.15">
      <c r="A59" s="14" t="s">
        <v>520</v>
      </c>
      <c r="B59" s="15" t="s">
        <v>21</v>
      </c>
      <c r="C59" s="15" t="s">
        <v>33</v>
      </c>
      <c r="D59" s="15">
        <v>3</v>
      </c>
      <c r="E59" s="15" t="s">
        <v>224</v>
      </c>
      <c r="F59" s="15" t="s">
        <v>299</v>
      </c>
      <c r="G59" s="88" t="s">
        <v>325</v>
      </c>
      <c r="H59" s="88"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88" t="s">
        <v>389</v>
      </c>
      <c r="H60" s="88" t="s">
        <v>521</v>
      </c>
      <c r="K60"/>
      <c r="L60" s="1"/>
      <c r="M60"/>
    </row>
    <row r="61" spans="1:140" ht="21.75" customHeight="1" x14ac:dyDescent="0.15">
      <c r="A61" s="14" t="s">
        <v>140</v>
      </c>
      <c r="B61" s="15" t="s">
        <v>24</v>
      </c>
      <c r="C61" s="15" t="s">
        <v>25</v>
      </c>
      <c r="D61" s="15">
        <v>6</v>
      </c>
      <c r="E61" s="15" t="s">
        <v>224</v>
      </c>
      <c r="F61" s="15" t="s">
        <v>299</v>
      </c>
      <c r="G61" s="88" t="s">
        <v>356</v>
      </c>
      <c r="H61" s="88"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480</v>
      </c>
      <c r="C62" s="15" t="s">
        <v>27</v>
      </c>
      <c r="D62" s="15">
        <v>7</v>
      </c>
      <c r="E62" s="15" t="s">
        <v>513</v>
      </c>
      <c r="F62" s="15" t="s">
        <v>299</v>
      </c>
      <c r="G62" s="88" t="s">
        <v>310</v>
      </c>
      <c r="H62" s="88" t="s">
        <v>348</v>
      </c>
      <c r="K62"/>
      <c r="L62" s="1"/>
      <c r="M62"/>
    </row>
    <row r="63" spans="1:140" ht="21.75" customHeight="1" x14ac:dyDescent="0.15">
      <c r="A63" s="14" t="s">
        <v>142</v>
      </c>
      <c r="B63" s="15" t="s">
        <v>480</v>
      </c>
      <c r="C63" s="15" t="s">
        <v>27</v>
      </c>
      <c r="D63" s="15">
        <v>7</v>
      </c>
      <c r="E63" s="15" t="s">
        <v>224</v>
      </c>
      <c r="F63" s="15" t="s">
        <v>299</v>
      </c>
      <c r="G63" s="88" t="s">
        <v>333</v>
      </c>
      <c r="H63" s="88" t="s">
        <v>334</v>
      </c>
      <c r="K63"/>
      <c r="L63" s="1"/>
      <c r="M63"/>
    </row>
    <row r="64" spans="1:140" ht="21.75" customHeight="1" x14ac:dyDescent="0.15">
      <c r="A64" s="14" t="s">
        <v>143</v>
      </c>
      <c r="B64" s="15" t="s">
        <v>481</v>
      </c>
      <c r="C64" s="15" t="s">
        <v>28</v>
      </c>
      <c r="D64" s="15">
        <v>9</v>
      </c>
      <c r="E64" s="15" t="s">
        <v>224</v>
      </c>
      <c r="F64" s="15" t="s">
        <v>299</v>
      </c>
      <c r="G64" s="88" t="s">
        <v>258</v>
      </c>
      <c r="H64" s="88" t="s">
        <v>522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481</v>
      </c>
      <c r="C65" s="15" t="s">
        <v>28</v>
      </c>
      <c r="D65" s="15">
        <v>9</v>
      </c>
      <c r="E65" s="15" t="s">
        <v>224</v>
      </c>
      <c r="F65" s="15" t="s">
        <v>299</v>
      </c>
      <c r="G65" s="88" t="s">
        <v>523</v>
      </c>
      <c r="H65" s="88" t="s">
        <v>523</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481</v>
      </c>
      <c r="C66" s="15" t="s">
        <v>524</v>
      </c>
      <c r="D66" s="15">
        <v>10</v>
      </c>
      <c r="E66" s="15" t="s">
        <v>224</v>
      </c>
      <c r="F66" s="15" t="s">
        <v>299</v>
      </c>
      <c r="G66" s="88" t="s">
        <v>277</v>
      </c>
      <c r="H66" s="88" t="s">
        <v>278</v>
      </c>
      <c r="K66"/>
      <c r="L66" s="1"/>
      <c r="M66"/>
    </row>
    <row r="67" spans="1:138" ht="21.75" customHeight="1" x14ac:dyDescent="0.15">
      <c r="A67" s="14" t="s">
        <v>146</v>
      </c>
      <c r="B67" s="15" t="s">
        <v>481</v>
      </c>
      <c r="C67" s="15" t="s">
        <v>29</v>
      </c>
      <c r="D67" s="15">
        <v>11</v>
      </c>
      <c r="E67" s="15" t="s">
        <v>224</v>
      </c>
      <c r="F67" s="15" t="s">
        <v>299</v>
      </c>
      <c r="G67" s="88" t="s">
        <v>525</v>
      </c>
      <c r="H67" s="88" t="s">
        <v>526</v>
      </c>
      <c r="K67"/>
      <c r="L67" s="1"/>
      <c r="M67"/>
    </row>
    <row r="68" spans="1:138" ht="21.75" customHeight="1" x14ac:dyDescent="0.15">
      <c r="A68" s="14" t="s">
        <v>147</v>
      </c>
      <c r="B68" s="15" t="s">
        <v>481</v>
      </c>
      <c r="C68" s="15" t="s">
        <v>32</v>
      </c>
      <c r="D68" s="15">
        <v>12</v>
      </c>
      <c r="E68" s="15" t="s">
        <v>224</v>
      </c>
      <c r="F68" s="15" t="s">
        <v>299</v>
      </c>
      <c r="G68" s="88" t="s">
        <v>362</v>
      </c>
      <c r="H68" s="88"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481</v>
      </c>
      <c r="C69" s="15" t="s">
        <v>30</v>
      </c>
      <c r="D69" s="15">
        <v>13</v>
      </c>
      <c r="E69" s="15" t="s">
        <v>224</v>
      </c>
      <c r="F69" s="15" t="s">
        <v>299</v>
      </c>
      <c r="G69" s="88" t="s">
        <v>297</v>
      </c>
      <c r="H69" s="88"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527</v>
      </c>
      <c r="B70" s="15" t="s">
        <v>21</v>
      </c>
      <c r="C70" s="15" t="s">
        <v>22</v>
      </c>
      <c r="D70" s="15">
        <v>1</v>
      </c>
      <c r="E70" s="15" t="s">
        <v>224</v>
      </c>
      <c r="F70" s="15" t="s">
        <v>316</v>
      </c>
      <c r="G70" s="88" t="s">
        <v>317</v>
      </c>
      <c r="H70" s="88" t="s">
        <v>317</v>
      </c>
      <c r="K70"/>
      <c r="L70" s="1"/>
      <c r="M70"/>
    </row>
    <row r="71" spans="1:138" ht="21.75" customHeight="1" x14ac:dyDescent="0.15">
      <c r="A71" s="14" t="s">
        <v>528</v>
      </c>
      <c r="B71" s="15" t="s">
        <v>21</v>
      </c>
      <c r="C71" s="15" t="s">
        <v>23</v>
      </c>
      <c r="D71" s="15">
        <v>2</v>
      </c>
      <c r="E71" s="15" t="s">
        <v>224</v>
      </c>
      <c r="F71" s="15" t="s">
        <v>316</v>
      </c>
      <c r="G71" s="88" t="s">
        <v>323</v>
      </c>
      <c r="H71" s="88"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88" t="s">
        <v>287</v>
      </c>
      <c r="H72" s="88" t="s">
        <v>287</v>
      </c>
      <c r="K72"/>
      <c r="L72" s="1"/>
      <c r="M72"/>
    </row>
    <row r="73" spans="1:138" ht="21.75" customHeight="1" x14ac:dyDescent="0.15">
      <c r="A73" s="14" t="s">
        <v>149</v>
      </c>
      <c r="B73" s="15" t="s">
        <v>21</v>
      </c>
      <c r="C73" s="15" t="s">
        <v>23</v>
      </c>
      <c r="D73" s="15">
        <v>2</v>
      </c>
      <c r="E73" s="15" t="s">
        <v>224</v>
      </c>
      <c r="F73" s="15" t="s">
        <v>316</v>
      </c>
      <c r="G73" s="88" t="s">
        <v>244</v>
      </c>
      <c r="H73" s="88" t="s">
        <v>245</v>
      </c>
      <c r="K73"/>
      <c r="L73" s="1"/>
      <c r="M73"/>
    </row>
    <row r="74" spans="1:138" ht="21.75" customHeight="1" x14ac:dyDescent="0.15">
      <c r="A74" s="14" t="s">
        <v>150</v>
      </c>
      <c r="B74" s="15" t="s">
        <v>21</v>
      </c>
      <c r="C74" s="15" t="s">
        <v>33</v>
      </c>
      <c r="D74" s="15">
        <v>3</v>
      </c>
      <c r="E74" s="15" t="s">
        <v>224</v>
      </c>
      <c r="F74" s="15" t="s">
        <v>316</v>
      </c>
      <c r="G74" s="88" t="s">
        <v>529</v>
      </c>
      <c r="H74" s="88" t="s">
        <v>530</v>
      </c>
      <c r="K74"/>
      <c r="L74" s="1"/>
      <c r="M74"/>
    </row>
    <row r="75" spans="1:138" ht="21.75" customHeight="1" x14ac:dyDescent="0.15">
      <c r="A75" s="14" t="s">
        <v>151</v>
      </c>
      <c r="B75" s="15" t="s">
        <v>512</v>
      </c>
      <c r="C75" s="15" t="s">
        <v>24</v>
      </c>
      <c r="D75" s="15">
        <v>4</v>
      </c>
      <c r="E75" s="15" t="s">
        <v>513</v>
      </c>
      <c r="F75" s="15" t="s">
        <v>316</v>
      </c>
      <c r="G75" s="88" t="s">
        <v>234</v>
      </c>
      <c r="H75" s="88" t="s">
        <v>233</v>
      </c>
      <c r="K75"/>
      <c r="L75" s="1"/>
      <c r="M75"/>
    </row>
    <row r="76" spans="1:138" ht="21.75" customHeight="1" x14ac:dyDescent="0.15">
      <c r="A76" s="14" t="s">
        <v>152</v>
      </c>
      <c r="B76" s="15" t="s">
        <v>24</v>
      </c>
      <c r="C76" s="15" t="s">
        <v>24</v>
      </c>
      <c r="D76" s="15">
        <v>4</v>
      </c>
      <c r="E76" s="15" t="s">
        <v>224</v>
      </c>
      <c r="F76" s="15" t="s">
        <v>316</v>
      </c>
      <c r="G76" s="88" t="s">
        <v>352</v>
      </c>
      <c r="H76" s="88" t="s">
        <v>353</v>
      </c>
      <c r="K76"/>
      <c r="L76" s="1"/>
      <c r="M76"/>
    </row>
    <row r="77" spans="1:138" ht="21.75" customHeight="1" x14ac:dyDescent="0.15">
      <c r="A77" s="14" t="s">
        <v>153</v>
      </c>
      <c r="B77" s="15" t="s">
        <v>24</v>
      </c>
      <c r="C77" s="15" t="s">
        <v>24</v>
      </c>
      <c r="D77" s="15">
        <v>4</v>
      </c>
      <c r="E77" s="15" t="s">
        <v>224</v>
      </c>
      <c r="F77" s="15" t="s">
        <v>316</v>
      </c>
      <c r="G77" s="88" t="s">
        <v>289</v>
      </c>
      <c r="H77" s="88" t="s">
        <v>289</v>
      </c>
      <c r="K77"/>
      <c r="L77" s="1"/>
      <c r="M77"/>
    </row>
    <row r="78" spans="1:138" ht="21.75" customHeight="1" x14ac:dyDescent="0.15">
      <c r="A78" s="14" t="s">
        <v>154</v>
      </c>
      <c r="B78" s="15" t="s">
        <v>24</v>
      </c>
      <c r="C78" s="15" t="s">
        <v>24</v>
      </c>
      <c r="D78" s="15">
        <v>4</v>
      </c>
      <c r="E78" s="15" t="s">
        <v>224</v>
      </c>
      <c r="F78" s="15" t="s">
        <v>316</v>
      </c>
      <c r="G78" s="88" t="s">
        <v>531</v>
      </c>
      <c r="H78" s="88" t="s">
        <v>532</v>
      </c>
      <c r="K78"/>
      <c r="L78" s="1"/>
      <c r="M78"/>
    </row>
    <row r="79" spans="1:138" ht="21.75" customHeight="1" x14ac:dyDescent="0.15">
      <c r="A79" s="14" t="s">
        <v>155</v>
      </c>
      <c r="B79" s="15" t="s">
        <v>24</v>
      </c>
      <c r="C79" s="15" t="s">
        <v>24</v>
      </c>
      <c r="D79" s="15">
        <v>4</v>
      </c>
      <c r="E79" s="15" t="s">
        <v>224</v>
      </c>
      <c r="F79" s="15" t="s">
        <v>316</v>
      </c>
      <c r="G79" s="88" t="s">
        <v>305</v>
      </c>
      <c r="H79" s="88" t="s">
        <v>533</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88" t="s">
        <v>534</v>
      </c>
      <c r="H80" s="88" t="s">
        <v>535</v>
      </c>
      <c r="K80"/>
      <c r="L80" s="1"/>
      <c r="M80"/>
    </row>
    <row r="81" spans="1:140" ht="21.75" customHeight="1" x14ac:dyDescent="0.15">
      <c r="A81" s="14" t="s">
        <v>157</v>
      </c>
      <c r="B81" s="15" t="s">
        <v>24</v>
      </c>
      <c r="C81" s="15" t="s">
        <v>479</v>
      </c>
      <c r="D81" s="15">
        <v>5</v>
      </c>
      <c r="E81" s="15" t="s">
        <v>224</v>
      </c>
      <c r="F81" s="15" t="s">
        <v>316</v>
      </c>
      <c r="G81" s="88" t="s">
        <v>269</v>
      </c>
      <c r="H81" s="88" t="s">
        <v>270</v>
      </c>
      <c r="K81"/>
      <c r="L81" s="1"/>
      <c r="M81"/>
    </row>
    <row r="82" spans="1:140" ht="21.75" customHeight="1" x14ac:dyDescent="0.15">
      <c r="A82" s="14" t="s">
        <v>158</v>
      </c>
      <c r="B82" s="15" t="s">
        <v>24</v>
      </c>
      <c r="C82" s="15" t="s">
        <v>25</v>
      </c>
      <c r="D82" s="15">
        <v>6</v>
      </c>
      <c r="E82" s="15" t="s">
        <v>224</v>
      </c>
      <c r="F82" s="15" t="s">
        <v>316</v>
      </c>
      <c r="G82" s="88" t="s">
        <v>331</v>
      </c>
      <c r="H82" s="88"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480</v>
      </c>
      <c r="C83" s="15" t="s">
        <v>27</v>
      </c>
      <c r="D83" s="15">
        <v>7</v>
      </c>
      <c r="E83" s="15" t="s">
        <v>224</v>
      </c>
      <c r="F83" s="15" t="s">
        <v>316</v>
      </c>
      <c r="G83" s="88" t="s">
        <v>410</v>
      </c>
      <c r="H83" s="88" t="s">
        <v>411</v>
      </c>
      <c r="K83"/>
      <c r="L83" s="1"/>
      <c r="M83"/>
    </row>
    <row r="84" spans="1:140" ht="21.75" customHeight="1" x14ac:dyDescent="0.15">
      <c r="A84" s="14" t="s">
        <v>160</v>
      </c>
      <c r="B84" s="15" t="s">
        <v>481</v>
      </c>
      <c r="C84" s="15" t="s">
        <v>28</v>
      </c>
      <c r="D84" s="15">
        <v>9</v>
      </c>
      <c r="E84" s="15" t="s">
        <v>224</v>
      </c>
      <c r="F84" s="15" t="s">
        <v>316</v>
      </c>
      <c r="G84" s="88" t="s">
        <v>276</v>
      </c>
      <c r="H84" s="88" t="s">
        <v>276</v>
      </c>
      <c r="K84"/>
      <c r="L84" s="1"/>
      <c r="M84"/>
    </row>
    <row r="85" spans="1:140" ht="21.75" customHeight="1" x14ac:dyDescent="0.15">
      <c r="A85" s="14" t="s">
        <v>161</v>
      </c>
      <c r="B85" s="15" t="s">
        <v>481</v>
      </c>
      <c r="C85" s="15" t="s">
        <v>28</v>
      </c>
      <c r="D85" s="15">
        <v>9</v>
      </c>
      <c r="E85" s="15" t="s">
        <v>224</v>
      </c>
      <c r="F85" s="15" t="s">
        <v>316</v>
      </c>
      <c r="G85" s="88" t="s">
        <v>349</v>
      </c>
      <c r="H85" s="88" t="s">
        <v>349</v>
      </c>
      <c r="K85"/>
      <c r="L85" s="1"/>
      <c r="M85"/>
    </row>
    <row r="86" spans="1:140" ht="21.75" customHeight="1" x14ac:dyDescent="0.15">
      <c r="A86" s="14" t="s">
        <v>162</v>
      </c>
      <c r="B86" s="15" t="s">
        <v>481</v>
      </c>
      <c r="C86" s="15" t="s">
        <v>524</v>
      </c>
      <c r="D86" s="15">
        <v>10</v>
      </c>
      <c r="E86" s="15" t="s">
        <v>224</v>
      </c>
      <c r="F86" s="15" t="s">
        <v>316</v>
      </c>
      <c r="G86" s="88" t="s">
        <v>536</v>
      </c>
      <c r="H86" s="88" t="s">
        <v>537</v>
      </c>
      <c r="K86"/>
      <c r="L86" s="1"/>
      <c r="M86"/>
    </row>
    <row r="87" spans="1:140" ht="21.75" customHeight="1" x14ac:dyDescent="0.15">
      <c r="A87" s="14" t="s">
        <v>163</v>
      </c>
      <c r="B87" s="15" t="s">
        <v>481</v>
      </c>
      <c r="C87" s="15" t="s">
        <v>30</v>
      </c>
      <c r="D87" s="15">
        <v>13</v>
      </c>
      <c r="E87" s="15" t="s">
        <v>224</v>
      </c>
      <c r="F87" s="15" t="s">
        <v>316</v>
      </c>
      <c r="G87" s="88" t="s">
        <v>241</v>
      </c>
      <c r="H87" s="88" t="s">
        <v>538</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539</v>
      </c>
      <c r="B88" s="15" t="s">
        <v>21</v>
      </c>
      <c r="C88" s="15" t="s">
        <v>23</v>
      </c>
      <c r="D88" s="15">
        <v>2</v>
      </c>
      <c r="E88" s="15" t="s">
        <v>224</v>
      </c>
      <c r="F88" s="15" t="s">
        <v>337</v>
      </c>
      <c r="G88" s="88" t="s">
        <v>540</v>
      </c>
      <c r="H88" s="88"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541</v>
      </c>
      <c r="B89" s="15" t="s">
        <v>21</v>
      </c>
      <c r="C89" s="15" t="s">
        <v>23</v>
      </c>
      <c r="D89" s="15">
        <v>2</v>
      </c>
      <c r="E89" s="15" t="s">
        <v>224</v>
      </c>
      <c r="F89" s="15" t="s">
        <v>337</v>
      </c>
      <c r="G89" s="88" t="s">
        <v>226</v>
      </c>
      <c r="H89" s="88" t="s">
        <v>227</v>
      </c>
      <c r="K89"/>
      <c r="L89" s="1"/>
      <c r="M89"/>
    </row>
    <row r="90" spans="1:140" ht="21.75" customHeight="1" x14ac:dyDescent="0.15">
      <c r="A90" s="14" t="s">
        <v>542</v>
      </c>
      <c r="B90" s="15" t="s">
        <v>21</v>
      </c>
      <c r="C90" s="15" t="s">
        <v>23</v>
      </c>
      <c r="D90" s="15">
        <v>2</v>
      </c>
      <c r="E90" s="15" t="s">
        <v>224</v>
      </c>
      <c r="F90" s="15" t="s">
        <v>337</v>
      </c>
      <c r="G90" s="88" t="s">
        <v>321</v>
      </c>
      <c r="H90" s="88" t="s">
        <v>322</v>
      </c>
      <c r="K90"/>
      <c r="L90" s="1"/>
      <c r="M90"/>
    </row>
    <row r="91" spans="1:140" ht="21.75" customHeight="1" x14ac:dyDescent="0.15">
      <c r="A91" s="14" t="s">
        <v>219</v>
      </c>
      <c r="B91" s="15" t="s">
        <v>21</v>
      </c>
      <c r="C91" s="15" t="s">
        <v>33</v>
      </c>
      <c r="D91" s="15">
        <v>3</v>
      </c>
      <c r="E91" s="15" t="s">
        <v>224</v>
      </c>
      <c r="F91" s="15" t="s">
        <v>337</v>
      </c>
      <c r="G91" s="88" t="s">
        <v>303</v>
      </c>
      <c r="H91" s="88" t="s">
        <v>304</v>
      </c>
      <c r="K91"/>
      <c r="L91" s="1"/>
      <c r="M91"/>
    </row>
    <row r="92" spans="1:140" ht="21.75" customHeight="1" x14ac:dyDescent="0.15">
      <c r="A92" s="14" t="s">
        <v>164</v>
      </c>
      <c r="B92" s="15" t="s">
        <v>24</v>
      </c>
      <c r="C92" s="15" t="s">
        <v>24</v>
      </c>
      <c r="D92" s="15">
        <v>4</v>
      </c>
      <c r="E92" s="15" t="s">
        <v>224</v>
      </c>
      <c r="F92" s="15" t="s">
        <v>337</v>
      </c>
      <c r="G92" s="88" t="s">
        <v>543</v>
      </c>
      <c r="H92" s="88" t="s">
        <v>543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88" t="s">
        <v>544</v>
      </c>
      <c r="H93" s="88" t="s">
        <v>545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88" t="s">
        <v>306</v>
      </c>
      <c r="H94" s="88" t="s">
        <v>307</v>
      </c>
      <c r="K94"/>
      <c r="L94" s="1"/>
      <c r="M94"/>
    </row>
    <row r="95" spans="1:140" ht="21.75" customHeight="1" x14ac:dyDescent="0.15">
      <c r="A95" s="14" t="s">
        <v>167</v>
      </c>
      <c r="B95" s="15" t="s">
        <v>24</v>
      </c>
      <c r="C95" s="15" t="s">
        <v>25</v>
      </c>
      <c r="D95" s="15">
        <v>6</v>
      </c>
      <c r="E95" s="15" t="s">
        <v>224</v>
      </c>
      <c r="F95" s="15" t="s">
        <v>337</v>
      </c>
      <c r="G95" s="88" t="s">
        <v>236</v>
      </c>
      <c r="H95" s="88" t="s">
        <v>546</v>
      </c>
      <c r="K95"/>
      <c r="L95" s="1"/>
      <c r="M95"/>
    </row>
    <row r="96" spans="1:140" ht="21.75" customHeight="1" x14ac:dyDescent="0.15">
      <c r="A96" s="14" t="s">
        <v>168</v>
      </c>
      <c r="B96" s="15" t="s">
        <v>480</v>
      </c>
      <c r="C96" s="15" t="s">
        <v>27</v>
      </c>
      <c r="D96" s="15">
        <v>7</v>
      </c>
      <c r="E96" s="15" t="s">
        <v>224</v>
      </c>
      <c r="F96" s="15" t="s">
        <v>337</v>
      </c>
      <c r="G96" s="88" t="s">
        <v>255</v>
      </c>
      <c r="H96" s="88"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481</v>
      </c>
      <c r="C97" s="15" t="s">
        <v>28</v>
      </c>
      <c r="D97" s="15">
        <v>9</v>
      </c>
      <c r="E97" s="15" t="s">
        <v>224</v>
      </c>
      <c r="F97" s="15" t="s">
        <v>337</v>
      </c>
      <c r="G97" s="88" t="s">
        <v>313</v>
      </c>
      <c r="H97" s="88"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481</v>
      </c>
      <c r="C98" s="15" t="s">
        <v>28</v>
      </c>
      <c r="D98" s="15">
        <v>9</v>
      </c>
      <c r="E98" s="15" t="s">
        <v>224</v>
      </c>
      <c r="F98" s="15" t="s">
        <v>337</v>
      </c>
      <c r="G98" s="88" t="s">
        <v>257</v>
      </c>
      <c r="H98" s="88" t="s">
        <v>257</v>
      </c>
      <c r="K98"/>
      <c r="L98" s="1"/>
      <c r="M98"/>
    </row>
    <row r="99" spans="1:138" ht="21.75" customHeight="1" x14ac:dyDescent="0.15">
      <c r="A99" s="14" t="s">
        <v>171</v>
      </c>
      <c r="B99" s="15" t="s">
        <v>481</v>
      </c>
      <c r="C99" s="15" t="s">
        <v>29</v>
      </c>
      <c r="D99" s="15">
        <v>11</v>
      </c>
      <c r="E99" s="15" t="s">
        <v>224</v>
      </c>
      <c r="F99" s="15" t="s">
        <v>337</v>
      </c>
      <c r="G99" s="88" t="s">
        <v>547</v>
      </c>
      <c r="H99" s="88" t="s">
        <v>548</v>
      </c>
      <c r="K99"/>
      <c r="L99" s="1"/>
      <c r="M99"/>
    </row>
    <row r="100" spans="1:138" ht="21.75" customHeight="1" x14ac:dyDescent="0.15">
      <c r="A100" s="14" t="s">
        <v>549</v>
      </c>
      <c r="B100" s="15" t="s">
        <v>21</v>
      </c>
      <c r="C100" s="15" t="s">
        <v>22</v>
      </c>
      <c r="D100" s="15">
        <v>1</v>
      </c>
      <c r="E100" s="15" t="s">
        <v>224</v>
      </c>
      <c r="F100" s="15" t="s">
        <v>350</v>
      </c>
      <c r="G100" s="88" t="s">
        <v>243</v>
      </c>
      <c r="H100" s="88" t="s">
        <v>243</v>
      </c>
      <c r="K100"/>
      <c r="L100" s="1"/>
      <c r="M100"/>
    </row>
    <row r="101" spans="1:138" ht="21.75" customHeight="1" x14ac:dyDescent="0.15">
      <c r="A101" s="14" t="s">
        <v>550</v>
      </c>
      <c r="B101" s="15" t="s">
        <v>551</v>
      </c>
      <c r="C101" s="15" t="s">
        <v>23</v>
      </c>
      <c r="D101" s="15">
        <v>2</v>
      </c>
      <c r="E101" s="15" t="s">
        <v>513</v>
      </c>
      <c r="F101" s="15" t="s">
        <v>350</v>
      </c>
      <c r="G101" s="88" t="s">
        <v>351</v>
      </c>
      <c r="H101" s="88" t="s">
        <v>552</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553</v>
      </c>
      <c r="B102" s="15" t="s">
        <v>21</v>
      </c>
      <c r="C102" s="15" t="s">
        <v>23</v>
      </c>
      <c r="D102" s="15">
        <v>2</v>
      </c>
      <c r="E102" s="15" t="s">
        <v>224</v>
      </c>
      <c r="F102" s="15" t="s">
        <v>350</v>
      </c>
      <c r="G102" s="88" t="s">
        <v>385</v>
      </c>
      <c r="H102" s="88" t="s">
        <v>386</v>
      </c>
      <c r="K102"/>
      <c r="L102" s="1"/>
      <c r="M102"/>
    </row>
    <row r="103" spans="1:138" ht="21.75" customHeight="1" x14ac:dyDescent="0.15">
      <c r="A103" s="14" t="s">
        <v>554</v>
      </c>
      <c r="B103" s="15" t="s">
        <v>24</v>
      </c>
      <c r="C103" s="15" t="s">
        <v>24</v>
      </c>
      <c r="D103" s="15">
        <v>4</v>
      </c>
      <c r="E103" s="15" t="s">
        <v>224</v>
      </c>
      <c r="F103" s="15" t="s">
        <v>350</v>
      </c>
      <c r="G103" s="88" t="s">
        <v>268</v>
      </c>
      <c r="H103" s="88" t="s">
        <v>555</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88" t="s">
        <v>375</v>
      </c>
      <c r="H104" s="88" t="s">
        <v>376</v>
      </c>
      <c r="K104"/>
      <c r="L104" s="1"/>
      <c r="M104"/>
    </row>
    <row r="105" spans="1:138" ht="21.75" customHeight="1" x14ac:dyDescent="0.15">
      <c r="A105" s="14" t="s">
        <v>172</v>
      </c>
      <c r="B105" s="15" t="s">
        <v>24</v>
      </c>
      <c r="C105" s="15" t="s">
        <v>479</v>
      </c>
      <c r="D105" s="15">
        <v>5</v>
      </c>
      <c r="E105" s="15" t="s">
        <v>224</v>
      </c>
      <c r="F105" s="15" t="s">
        <v>350</v>
      </c>
      <c r="G105" s="88" t="s">
        <v>328</v>
      </c>
      <c r="H105" s="88" t="s">
        <v>328</v>
      </c>
      <c r="K105"/>
      <c r="L105" s="1"/>
      <c r="M105"/>
    </row>
    <row r="106" spans="1:138" ht="21.75" customHeight="1" x14ac:dyDescent="0.15">
      <c r="A106" s="14" t="s">
        <v>173</v>
      </c>
      <c r="B106" s="15" t="s">
        <v>24</v>
      </c>
      <c r="C106" s="15" t="s">
        <v>25</v>
      </c>
      <c r="D106" s="15">
        <v>6</v>
      </c>
      <c r="E106" s="15" t="s">
        <v>224</v>
      </c>
      <c r="F106" s="15" t="s">
        <v>350</v>
      </c>
      <c r="G106" s="88" t="s">
        <v>347</v>
      </c>
      <c r="H106" s="88" t="s">
        <v>556</v>
      </c>
      <c r="K106"/>
      <c r="L106" s="1"/>
      <c r="M106"/>
    </row>
    <row r="107" spans="1:138" ht="21.75" customHeight="1" x14ac:dyDescent="0.15">
      <c r="A107" s="14" t="s">
        <v>174</v>
      </c>
      <c r="B107" s="15" t="s">
        <v>480</v>
      </c>
      <c r="C107" s="15" t="s">
        <v>27</v>
      </c>
      <c r="D107" s="15">
        <v>7</v>
      </c>
      <c r="E107" s="15" t="s">
        <v>224</v>
      </c>
      <c r="F107" s="15" t="s">
        <v>350</v>
      </c>
      <c r="G107" s="88" t="s">
        <v>557</v>
      </c>
      <c r="H107" s="88" t="s">
        <v>237</v>
      </c>
      <c r="K107"/>
      <c r="L107" s="1"/>
      <c r="M107"/>
    </row>
    <row r="108" spans="1:138" ht="21.75" customHeight="1" x14ac:dyDescent="0.15">
      <c r="A108" s="14" t="s">
        <v>175</v>
      </c>
      <c r="B108" s="15" t="s">
        <v>481</v>
      </c>
      <c r="C108" s="15" t="s">
        <v>28</v>
      </c>
      <c r="D108" s="15">
        <v>9</v>
      </c>
      <c r="E108" s="15" t="s">
        <v>224</v>
      </c>
      <c r="F108" s="15" t="s">
        <v>350</v>
      </c>
      <c r="G108" s="88" t="s">
        <v>379</v>
      </c>
      <c r="H108" s="88" t="s">
        <v>558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481</v>
      </c>
      <c r="C109" s="15" t="s">
        <v>28</v>
      </c>
      <c r="D109" s="15">
        <v>9</v>
      </c>
      <c r="E109" s="15" t="s">
        <v>224</v>
      </c>
      <c r="F109" s="15" t="s">
        <v>350</v>
      </c>
      <c r="G109" s="88" t="s">
        <v>559</v>
      </c>
      <c r="H109" s="88"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481</v>
      </c>
      <c r="C110" s="15" t="s">
        <v>29</v>
      </c>
      <c r="D110" s="15">
        <v>11</v>
      </c>
      <c r="E110" s="15" t="s">
        <v>224</v>
      </c>
      <c r="F110" s="15" t="s">
        <v>350</v>
      </c>
      <c r="G110" s="88" t="s">
        <v>279</v>
      </c>
      <c r="H110" s="88" t="s">
        <v>560</v>
      </c>
      <c r="K110"/>
      <c r="L110" s="1"/>
      <c r="M110"/>
    </row>
    <row r="111" spans="1:138" ht="21.75" customHeight="1" x14ac:dyDescent="0.15">
      <c r="A111" s="14" t="s">
        <v>178</v>
      </c>
      <c r="B111" s="15" t="s">
        <v>481</v>
      </c>
      <c r="C111" s="15" t="s">
        <v>32</v>
      </c>
      <c r="D111" s="15">
        <v>12</v>
      </c>
      <c r="E111" s="15" t="s">
        <v>224</v>
      </c>
      <c r="F111" s="15" t="s">
        <v>350</v>
      </c>
      <c r="G111" s="88" t="s">
        <v>280</v>
      </c>
      <c r="H111" s="88" t="s">
        <v>280</v>
      </c>
      <c r="K111"/>
      <c r="L111" s="1"/>
      <c r="M111"/>
    </row>
    <row r="112" spans="1:138" ht="21.75" customHeight="1" x14ac:dyDescent="0.15">
      <c r="A112" s="14" t="s">
        <v>561</v>
      </c>
      <c r="B112" s="15" t="s">
        <v>21</v>
      </c>
      <c r="C112" s="15" t="s">
        <v>23</v>
      </c>
      <c r="D112" s="15">
        <v>2</v>
      </c>
      <c r="E112" s="15" t="s">
        <v>224</v>
      </c>
      <c r="F112" s="15" t="s">
        <v>368</v>
      </c>
      <c r="G112" s="88" t="s">
        <v>342</v>
      </c>
      <c r="H112" s="88" t="s">
        <v>343</v>
      </c>
      <c r="K112"/>
      <c r="L112" s="1"/>
      <c r="M112"/>
    </row>
    <row r="113" spans="1:140" ht="21.75" customHeight="1" x14ac:dyDescent="0.15">
      <c r="A113" s="14" t="s">
        <v>562</v>
      </c>
      <c r="B113" s="15" t="s">
        <v>21</v>
      </c>
      <c r="C113" s="15" t="s">
        <v>23</v>
      </c>
      <c r="D113" s="15">
        <v>2</v>
      </c>
      <c r="E113" s="15" t="s">
        <v>224</v>
      </c>
      <c r="F113" s="15" t="s">
        <v>368</v>
      </c>
      <c r="G113" s="88" t="s">
        <v>340</v>
      </c>
      <c r="H113" s="88"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563</v>
      </c>
      <c r="B114" s="15" t="s">
        <v>24</v>
      </c>
      <c r="C114" s="15" t="s">
        <v>24</v>
      </c>
      <c r="D114" s="15">
        <v>4</v>
      </c>
      <c r="E114" s="15" t="s">
        <v>224</v>
      </c>
      <c r="F114" s="15" t="s">
        <v>368</v>
      </c>
      <c r="G114" s="88" t="s">
        <v>330</v>
      </c>
      <c r="H114" s="88"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564</v>
      </c>
      <c r="B115" s="15" t="s">
        <v>24</v>
      </c>
      <c r="C115" s="15" t="s">
        <v>24</v>
      </c>
      <c r="D115" s="15">
        <v>4</v>
      </c>
      <c r="E115" s="15" t="s">
        <v>224</v>
      </c>
      <c r="F115" s="15" t="s">
        <v>368</v>
      </c>
      <c r="G115" s="88" t="s">
        <v>235</v>
      </c>
      <c r="H115" s="88" t="s">
        <v>565</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566</v>
      </c>
      <c r="B116" s="15" t="s">
        <v>24</v>
      </c>
      <c r="C116" s="15" t="s">
        <v>479</v>
      </c>
      <c r="D116" s="15">
        <v>5</v>
      </c>
      <c r="E116" s="15" t="s">
        <v>224</v>
      </c>
      <c r="F116" s="15" t="s">
        <v>368</v>
      </c>
      <c r="G116" s="88" t="s">
        <v>329</v>
      </c>
      <c r="H116" s="88" t="s">
        <v>329</v>
      </c>
      <c r="K116"/>
      <c r="L116" s="1"/>
      <c r="M116"/>
    </row>
    <row r="117" spans="1:140" ht="21.75" customHeight="1" x14ac:dyDescent="0.15">
      <c r="A117" s="14" t="s">
        <v>221</v>
      </c>
      <c r="B117" s="15" t="s">
        <v>24</v>
      </c>
      <c r="C117" s="15" t="s">
        <v>25</v>
      </c>
      <c r="D117" s="15">
        <v>6</v>
      </c>
      <c r="E117" s="15" t="s">
        <v>224</v>
      </c>
      <c r="F117" s="15" t="s">
        <v>368</v>
      </c>
      <c r="G117" s="88" t="s">
        <v>567</v>
      </c>
      <c r="H117" s="88"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480</v>
      </c>
      <c r="C118" s="15" t="s">
        <v>27</v>
      </c>
      <c r="D118" s="15">
        <v>7</v>
      </c>
      <c r="E118" s="15" t="s">
        <v>224</v>
      </c>
      <c r="F118" s="15" t="s">
        <v>368</v>
      </c>
      <c r="G118" s="88" t="s">
        <v>294</v>
      </c>
      <c r="H118" s="88" t="s">
        <v>295</v>
      </c>
      <c r="K118"/>
      <c r="L118" s="1"/>
      <c r="M118"/>
    </row>
    <row r="119" spans="1:140" ht="21.75" customHeight="1" x14ac:dyDescent="0.15">
      <c r="A119" s="14" t="s">
        <v>180</v>
      </c>
      <c r="B119" s="15" t="s">
        <v>480</v>
      </c>
      <c r="C119" s="15" t="s">
        <v>31</v>
      </c>
      <c r="D119" s="15">
        <v>8</v>
      </c>
      <c r="E119" s="15" t="s">
        <v>224</v>
      </c>
      <c r="F119" s="15" t="s">
        <v>368</v>
      </c>
      <c r="G119" s="88" t="s">
        <v>311</v>
      </c>
      <c r="H119" s="88" t="s">
        <v>312</v>
      </c>
      <c r="K119"/>
      <c r="L119" s="1"/>
      <c r="M119"/>
    </row>
    <row r="120" spans="1:140" ht="21.75" customHeight="1" x14ac:dyDescent="0.15">
      <c r="A120" s="14" t="s">
        <v>181</v>
      </c>
      <c r="B120" s="15" t="s">
        <v>481</v>
      </c>
      <c r="C120" s="15" t="s">
        <v>28</v>
      </c>
      <c r="D120" s="15">
        <v>9</v>
      </c>
      <c r="E120" s="15" t="s">
        <v>224</v>
      </c>
      <c r="F120" s="15" t="s">
        <v>368</v>
      </c>
      <c r="G120" s="88" t="s">
        <v>360</v>
      </c>
      <c r="H120" s="88" t="s">
        <v>361</v>
      </c>
      <c r="K120"/>
      <c r="L120" s="1"/>
      <c r="M120"/>
    </row>
    <row r="121" spans="1:140" ht="21.75" customHeight="1" x14ac:dyDescent="0.15">
      <c r="A121" s="14" t="s">
        <v>182</v>
      </c>
      <c r="B121" s="15" t="s">
        <v>481</v>
      </c>
      <c r="C121" s="15" t="s">
        <v>28</v>
      </c>
      <c r="D121" s="15">
        <v>9</v>
      </c>
      <c r="E121" s="15" t="s">
        <v>224</v>
      </c>
      <c r="F121" s="15" t="s">
        <v>368</v>
      </c>
      <c r="G121" s="88" t="s">
        <v>314</v>
      </c>
      <c r="H121" s="88" t="s">
        <v>568</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481</v>
      </c>
      <c r="C122" s="15" t="s">
        <v>29</v>
      </c>
      <c r="D122" s="15">
        <v>11</v>
      </c>
      <c r="E122" s="15" t="s">
        <v>224</v>
      </c>
      <c r="F122" s="15" t="s">
        <v>368</v>
      </c>
      <c r="G122" s="88" t="s">
        <v>365</v>
      </c>
      <c r="H122" s="88"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569</v>
      </c>
      <c r="B123" s="15" t="s">
        <v>21</v>
      </c>
      <c r="C123" s="15" t="s">
        <v>22</v>
      </c>
      <c r="D123" s="15">
        <v>1</v>
      </c>
      <c r="E123" s="15" t="s">
        <v>224</v>
      </c>
      <c r="F123" s="15" t="s">
        <v>384</v>
      </c>
      <c r="G123" s="88" t="s">
        <v>338</v>
      </c>
      <c r="H123" s="88" t="s">
        <v>339</v>
      </c>
      <c r="K123"/>
      <c r="L123" s="1"/>
      <c r="M123"/>
    </row>
    <row r="124" spans="1:140" ht="21.75" customHeight="1" x14ac:dyDescent="0.15">
      <c r="A124" s="14" t="s">
        <v>570</v>
      </c>
      <c r="B124" s="15" t="s">
        <v>21</v>
      </c>
      <c r="C124" s="15" t="s">
        <v>23</v>
      </c>
      <c r="D124" s="15">
        <v>2</v>
      </c>
      <c r="E124" s="15" t="s">
        <v>224</v>
      </c>
      <c r="F124" s="15" t="s">
        <v>384</v>
      </c>
      <c r="G124" s="88" t="s">
        <v>369</v>
      </c>
      <c r="H124" s="88"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571</v>
      </c>
      <c r="B125" s="15" t="s">
        <v>21</v>
      </c>
      <c r="C125" s="15" t="s">
        <v>33</v>
      </c>
      <c r="D125" s="15">
        <v>3</v>
      </c>
      <c r="E125" s="15" t="s">
        <v>224</v>
      </c>
      <c r="F125" s="15" t="s">
        <v>384</v>
      </c>
      <c r="G125" s="88" t="s">
        <v>266</v>
      </c>
      <c r="H125" s="88"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572</v>
      </c>
      <c r="B126" s="15" t="s">
        <v>24</v>
      </c>
      <c r="C126" s="15" t="s">
        <v>24</v>
      </c>
      <c r="D126" s="15">
        <v>4</v>
      </c>
      <c r="E126" s="15" t="s">
        <v>224</v>
      </c>
      <c r="F126" s="15" t="s">
        <v>384</v>
      </c>
      <c r="G126" s="88" t="s">
        <v>345</v>
      </c>
      <c r="H126" s="88"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573</v>
      </c>
      <c r="B127" s="15" t="s">
        <v>24</v>
      </c>
      <c r="C127" s="15" t="s">
        <v>24</v>
      </c>
      <c r="D127" s="15">
        <v>4</v>
      </c>
      <c r="E127" s="15" t="s">
        <v>224</v>
      </c>
      <c r="F127" s="15" t="s">
        <v>384</v>
      </c>
      <c r="G127" s="88" t="s">
        <v>574</v>
      </c>
      <c r="H127" s="88" t="s">
        <v>575</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479</v>
      </c>
      <c r="D128" s="15">
        <v>5</v>
      </c>
      <c r="E128" s="15" t="s">
        <v>224</v>
      </c>
      <c r="F128" s="15" t="s">
        <v>384</v>
      </c>
      <c r="G128" s="88" t="s">
        <v>252</v>
      </c>
      <c r="H128" s="88" t="s">
        <v>253</v>
      </c>
      <c r="K128"/>
      <c r="L128" s="1"/>
      <c r="M128"/>
    </row>
    <row r="129" spans="1:13" ht="21.75" customHeight="1" x14ac:dyDescent="0.15">
      <c r="A129" s="14" t="s">
        <v>184</v>
      </c>
      <c r="B129" s="15" t="s">
        <v>481</v>
      </c>
      <c r="C129" s="15" t="s">
        <v>28</v>
      </c>
      <c r="D129" s="15">
        <v>9</v>
      </c>
      <c r="E129" s="15" t="s">
        <v>224</v>
      </c>
      <c r="F129" s="15" t="s">
        <v>384</v>
      </c>
      <c r="G129" s="88" t="s">
        <v>576</v>
      </c>
      <c r="H129" s="88" t="s">
        <v>576</v>
      </c>
      <c r="K129"/>
      <c r="L129" s="1"/>
      <c r="M129"/>
    </row>
    <row r="130" spans="1:13" ht="21.75" customHeight="1" x14ac:dyDescent="0.15">
      <c r="A130" s="14" t="s">
        <v>185</v>
      </c>
      <c r="B130" s="15" t="s">
        <v>481</v>
      </c>
      <c r="C130" s="15" t="s">
        <v>29</v>
      </c>
      <c r="D130" s="15">
        <v>11</v>
      </c>
      <c r="E130" s="15" t="s">
        <v>224</v>
      </c>
      <c r="F130" s="15" t="s">
        <v>384</v>
      </c>
      <c r="G130" s="88" t="s">
        <v>259</v>
      </c>
      <c r="H130" s="88" t="s">
        <v>577</v>
      </c>
      <c r="K130"/>
      <c r="L130" s="1"/>
      <c r="M130"/>
    </row>
    <row r="131" spans="1:13" ht="21.75" customHeight="1" x14ac:dyDescent="0.15">
      <c r="A131" s="14" t="s">
        <v>578</v>
      </c>
      <c r="B131" s="15" t="s">
        <v>21</v>
      </c>
      <c r="C131" s="15" t="s">
        <v>23</v>
      </c>
      <c r="D131" s="15">
        <v>2</v>
      </c>
      <c r="E131" s="15" t="s">
        <v>400</v>
      </c>
      <c r="F131" s="15" t="s">
        <v>225</v>
      </c>
      <c r="G131" s="88" t="s">
        <v>579</v>
      </c>
      <c r="H131" s="88" t="s">
        <v>580</v>
      </c>
      <c r="K131"/>
      <c r="L131" s="1"/>
      <c r="M131"/>
    </row>
    <row r="132" spans="1:13" ht="21.75" customHeight="1" x14ac:dyDescent="0.15">
      <c r="A132" s="14" t="s">
        <v>581</v>
      </c>
      <c r="B132" s="15" t="s">
        <v>481</v>
      </c>
      <c r="C132" s="15" t="s">
        <v>30</v>
      </c>
      <c r="D132" s="15">
        <v>13</v>
      </c>
      <c r="E132" s="15" t="s">
        <v>400</v>
      </c>
      <c r="F132" s="15" t="s">
        <v>225</v>
      </c>
      <c r="G132" s="88" t="s">
        <v>367</v>
      </c>
      <c r="H132" s="88" t="s">
        <v>582</v>
      </c>
      <c r="K132"/>
      <c r="L132" s="1"/>
      <c r="M132"/>
    </row>
    <row r="133" spans="1:13" ht="21.75" customHeight="1" x14ac:dyDescent="0.15">
      <c r="A133" s="14" t="s">
        <v>583</v>
      </c>
      <c r="B133" s="15" t="s">
        <v>21</v>
      </c>
      <c r="C133" s="15" t="s">
        <v>33</v>
      </c>
      <c r="D133" s="15">
        <v>3</v>
      </c>
      <c r="E133" s="15" t="s">
        <v>400</v>
      </c>
      <c r="F133" s="15" t="s">
        <v>242</v>
      </c>
      <c r="G133" s="88" t="s">
        <v>266</v>
      </c>
      <c r="H133" s="88" t="s">
        <v>267</v>
      </c>
      <c r="K133"/>
      <c r="L133" s="1"/>
      <c r="M133"/>
    </row>
    <row r="134" spans="1:13" ht="21.75" customHeight="1" x14ac:dyDescent="0.15">
      <c r="A134" s="14" t="s">
        <v>584</v>
      </c>
      <c r="B134" s="15" t="s">
        <v>481</v>
      </c>
      <c r="C134" s="15" t="s">
        <v>29</v>
      </c>
      <c r="D134" s="15">
        <v>11</v>
      </c>
      <c r="E134" s="15" t="s">
        <v>400</v>
      </c>
      <c r="F134" s="15" t="s">
        <v>242</v>
      </c>
      <c r="G134" s="88" t="s">
        <v>416</v>
      </c>
      <c r="H134" s="88" t="s">
        <v>585</v>
      </c>
      <c r="K134"/>
      <c r="L134" s="1"/>
      <c r="M134"/>
    </row>
    <row r="135" spans="1:13" ht="21.75" customHeight="1" x14ac:dyDescent="0.15">
      <c r="A135" s="14" t="s">
        <v>586</v>
      </c>
      <c r="B135" s="15" t="s">
        <v>21</v>
      </c>
      <c r="C135" s="15" t="s">
        <v>23</v>
      </c>
      <c r="D135" s="15">
        <v>2</v>
      </c>
      <c r="E135" s="15" t="s">
        <v>400</v>
      </c>
      <c r="F135" s="15" t="s">
        <v>260</v>
      </c>
      <c r="G135" s="88" t="s">
        <v>244</v>
      </c>
      <c r="H135" s="88" t="s">
        <v>245</v>
      </c>
      <c r="K135"/>
      <c r="L135" s="1"/>
      <c r="M135"/>
    </row>
    <row r="136" spans="1:13" ht="21.75" customHeight="1" x14ac:dyDescent="0.15">
      <c r="A136" s="14" t="s">
        <v>587</v>
      </c>
      <c r="B136" s="15" t="s">
        <v>24</v>
      </c>
      <c r="C136" s="15" t="s">
        <v>24</v>
      </c>
      <c r="D136" s="15">
        <v>4</v>
      </c>
      <c r="E136" s="15" t="s">
        <v>400</v>
      </c>
      <c r="F136" s="15" t="s">
        <v>260</v>
      </c>
      <c r="G136" s="88" t="s">
        <v>405</v>
      </c>
      <c r="H136" s="88" t="s">
        <v>406</v>
      </c>
      <c r="K136"/>
      <c r="L136" s="1"/>
      <c r="M136"/>
    </row>
    <row r="137" spans="1:13" ht="21.75" customHeight="1" x14ac:dyDescent="0.15">
      <c r="A137" s="14" t="s">
        <v>588</v>
      </c>
      <c r="B137" s="15" t="s">
        <v>24</v>
      </c>
      <c r="C137" s="15" t="s">
        <v>25</v>
      </c>
      <c r="D137" s="15">
        <v>6</v>
      </c>
      <c r="E137" s="15" t="s">
        <v>400</v>
      </c>
      <c r="F137" s="15" t="s">
        <v>260</v>
      </c>
      <c r="G137" s="88" t="s">
        <v>589</v>
      </c>
      <c r="H137" s="88" t="s">
        <v>589</v>
      </c>
      <c r="K137"/>
      <c r="L137" s="1"/>
      <c r="M137"/>
    </row>
    <row r="138" spans="1:13" ht="21.75" customHeight="1" x14ac:dyDescent="0.15">
      <c r="A138" s="14" t="s">
        <v>223</v>
      </c>
      <c r="B138" s="15" t="s">
        <v>481</v>
      </c>
      <c r="C138" s="15" t="s">
        <v>29</v>
      </c>
      <c r="D138" s="15">
        <v>11</v>
      </c>
      <c r="E138" s="15" t="s">
        <v>400</v>
      </c>
      <c r="F138" s="15" t="s">
        <v>260</v>
      </c>
      <c r="G138" s="88" t="s">
        <v>415</v>
      </c>
      <c r="H138" s="88" t="s">
        <v>590</v>
      </c>
      <c r="K138"/>
      <c r="L138" s="1"/>
      <c r="M138"/>
    </row>
    <row r="139" spans="1:13" ht="21.75" customHeight="1" x14ac:dyDescent="0.15">
      <c r="A139" s="14" t="s">
        <v>186</v>
      </c>
      <c r="B139" s="15" t="s">
        <v>21</v>
      </c>
      <c r="C139" s="15" t="s">
        <v>23</v>
      </c>
      <c r="D139" s="15">
        <v>2</v>
      </c>
      <c r="E139" s="15" t="s">
        <v>400</v>
      </c>
      <c r="F139" s="15" t="s">
        <v>281</v>
      </c>
      <c r="G139" s="88" t="s">
        <v>387</v>
      </c>
      <c r="H139" s="88" t="s">
        <v>388</v>
      </c>
      <c r="K139"/>
      <c r="L139" s="1"/>
      <c r="M139"/>
    </row>
    <row r="140" spans="1:13" ht="21.75" customHeight="1" x14ac:dyDescent="0.15">
      <c r="A140" s="14" t="s">
        <v>187</v>
      </c>
      <c r="B140" s="15" t="s">
        <v>24</v>
      </c>
      <c r="C140" s="15" t="s">
        <v>24</v>
      </c>
      <c r="D140" s="15">
        <v>4</v>
      </c>
      <c r="E140" s="15" t="s">
        <v>400</v>
      </c>
      <c r="F140" s="15" t="s">
        <v>281</v>
      </c>
      <c r="G140" s="88" t="s">
        <v>305</v>
      </c>
      <c r="H140" s="88" t="s">
        <v>533</v>
      </c>
      <c r="K140"/>
      <c r="L140" s="1"/>
      <c r="M140"/>
    </row>
    <row r="141" spans="1:13" ht="21.75" customHeight="1" x14ac:dyDescent="0.15">
      <c r="A141" s="14" t="s">
        <v>188</v>
      </c>
      <c r="B141" s="15" t="s">
        <v>24</v>
      </c>
      <c r="C141" s="15" t="s">
        <v>24</v>
      </c>
      <c r="D141" s="15">
        <v>4</v>
      </c>
      <c r="E141" s="15" t="s">
        <v>400</v>
      </c>
      <c r="F141" s="15" t="s">
        <v>281</v>
      </c>
      <c r="G141" s="88" t="s">
        <v>356</v>
      </c>
      <c r="H141" s="88" t="s">
        <v>357</v>
      </c>
      <c r="K141"/>
      <c r="L141" s="1"/>
      <c r="M141"/>
    </row>
    <row r="142" spans="1:13" ht="21.75" customHeight="1" x14ac:dyDescent="0.15">
      <c r="A142" s="14" t="s">
        <v>189</v>
      </c>
      <c r="B142" s="15" t="s">
        <v>481</v>
      </c>
      <c r="C142" s="15" t="s">
        <v>28</v>
      </c>
      <c r="D142" s="15">
        <v>9</v>
      </c>
      <c r="E142" s="15" t="s">
        <v>400</v>
      </c>
      <c r="F142" s="15" t="s">
        <v>281</v>
      </c>
      <c r="G142" s="88" t="s">
        <v>591</v>
      </c>
      <c r="H142" s="88" t="s">
        <v>592</v>
      </c>
      <c r="K142"/>
      <c r="L142" s="1"/>
      <c r="M142"/>
    </row>
    <row r="143" spans="1:13" ht="21.75" customHeight="1" x14ac:dyDescent="0.15">
      <c r="A143" s="14" t="s">
        <v>190</v>
      </c>
      <c r="B143" s="15" t="s">
        <v>481</v>
      </c>
      <c r="C143" s="15" t="s">
        <v>29</v>
      </c>
      <c r="D143" s="15">
        <v>11</v>
      </c>
      <c r="E143" s="15" t="s">
        <v>400</v>
      </c>
      <c r="F143" s="15" t="s">
        <v>281</v>
      </c>
      <c r="G143" s="88" t="s">
        <v>593</v>
      </c>
      <c r="H143" s="88" t="s">
        <v>594</v>
      </c>
      <c r="K143"/>
      <c r="L143" s="1"/>
      <c r="M143"/>
    </row>
    <row r="144" spans="1:13" ht="21.75" customHeight="1" x14ac:dyDescent="0.15">
      <c r="A144" s="14" t="s">
        <v>191</v>
      </c>
      <c r="B144" s="15" t="s">
        <v>21</v>
      </c>
      <c r="C144" s="15" t="s">
        <v>23</v>
      </c>
      <c r="D144" s="15">
        <v>2</v>
      </c>
      <c r="E144" s="15" t="s">
        <v>400</v>
      </c>
      <c r="F144" s="15" t="s">
        <v>299</v>
      </c>
      <c r="G144" s="88" t="s">
        <v>403</v>
      </c>
      <c r="H144" s="88" t="s">
        <v>507</v>
      </c>
      <c r="K144"/>
      <c r="L144" s="1"/>
      <c r="M144"/>
    </row>
    <row r="145" spans="1:13" ht="21.75" customHeight="1" x14ac:dyDescent="0.15">
      <c r="A145" s="14" t="s">
        <v>192</v>
      </c>
      <c r="B145" s="15" t="s">
        <v>21</v>
      </c>
      <c r="C145" s="15" t="s">
        <v>23</v>
      </c>
      <c r="D145" s="15">
        <v>2</v>
      </c>
      <c r="E145" s="15" t="s">
        <v>400</v>
      </c>
      <c r="F145" s="15" t="s">
        <v>299</v>
      </c>
      <c r="G145" s="88" t="s">
        <v>319</v>
      </c>
      <c r="H145" s="88" t="s">
        <v>320</v>
      </c>
      <c r="K145"/>
      <c r="L145" s="1"/>
      <c r="M145"/>
    </row>
    <row r="146" spans="1:13" ht="21.75" customHeight="1" x14ac:dyDescent="0.15">
      <c r="A146" s="14" t="s">
        <v>193</v>
      </c>
      <c r="B146" s="15" t="s">
        <v>24</v>
      </c>
      <c r="C146" s="15" t="s">
        <v>25</v>
      </c>
      <c r="D146" s="15">
        <v>6</v>
      </c>
      <c r="E146" s="15" t="s">
        <v>400</v>
      </c>
      <c r="F146" s="15" t="s">
        <v>299</v>
      </c>
      <c r="G146" s="88" t="s">
        <v>595</v>
      </c>
      <c r="H146" s="88" t="s">
        <v>595</v>
      </c>
      <c r="K146"/>
      <c r="L146" s="1"/>
      <c r="M146"/>
    </row>
    <row r="147" spans="1:13" ht="21.75" customHeight="1" x14ac:dyDescent="0.15">
      <c r="A147" s="14" t="s">
        <v>194</v>
      </c>
      <c r="B147" s="15" t="s">
        <v>21</v>
      </c>
      <c r="C147" s="15" t="s">
        <v>23</v>
      </c>
      <c r="D147" s="15">
        <v>2</v>
      </c>
      <c r="E147" s="15" t="s">
        <v>400</v>
      </c>
      <c r="F147" s="15" t="s">
        <v>316</v>
      </c>
      <c r="G147" s="88" t="s">
        <v>318</v>
      </c>
      <c r="H147" s="88" t="s">
        <v>318</v>
      </c>
      <c r="K147"/>
      <c r="L147" s="1"/>
      <c r="M147"/>
    </row>
    <row r="148" spans="1:13" ht="21.75" customHeight="1" x14ac:dyDescent="0.15">
      <c r="A148" s="72" t="s">
        <v>195</v>
      </c>
      <c r="B148" s="15" t="s">
        <v>24</v>
      </c>
      <c r="C148" s="15" t="s">
        <v>24</v>
      </c>
      <c r="D148" s="15">
        <v>4</v>
      </c>
      <c r="E148" s="15" t="s">
        <v>400</v>
      </c>
      <c r="F148" s="15" t="s">
        <v>316</v>
      </c>
      <c r="G148" s="88" t="s">
        <v>354</v>
      </c>
      <c r="H148" s="88" t="s">
        <v>355</v>
      </c>
      <c r="K148"/>
      <c r="L148" s="1"/>
      <c r="M148"/>
    </row>
    <row r="149" spans="1:13" ht="21.75" customHeight="1" x14ac:dyDescent="0.15">
      <c r="A149" s="14" t="s">
        <v>196</v>
      </c>
      <c r="B149" s="15" t="s">
        <v>480</v>
      </c>
      <c r="C149" s="15" t="s">
        <v>31</v>
      </c>
      <c r="D149" s="15">
        <v>8</v>
      </c>
      <c r="E149" s="15" t="s">
        <v>400</v>
      </c>
      <c r="F149" s="15" t="s">
        <v>316</v>
      </c>
      <c r="G149" s="88" t="s">
        <v>596</v>
      </c>
      <c r="H149" s="88" t="s">
        <v>597</v>
      </c>
      <c r="K149"/>
      <c r="L149" s="1"/>
      <c r="M149"/>
    </row>
    <row r="150" spans="1:13" ht="21.75" customHeight="1" x14ac:dyDescent="0.15">
      <c r="A150" s="14" t="s">
        <v>197</v>
      </c>
      <c r="B150" s="15" t="s">
        <v>481</v>
      </c>
      <c r="C150" s="15" t="s">
        <v>29</v>
      </c>
      <c r="D150" s="15">
        <v>11</v>
      </c>
      <c r="E150" s="15" t="s">
        <v>400</v>
      </c>
      <c r="F150" s="15" t="s">
        <v>316</v>
      </c>
      <c r="G150" s="88" t="s">
        <v>525</v>
      </c>
      <c r="H150" s="88" t="s">
        <v>598</v>
      </c>
      <c r="K150"/>
      <c r="L150" s="1"/>
      <c r="M150"/>
    </row>
    <row r="151" spans="1:13" ht="21.75" customHeight="1" x14ac:dyDescent="0.15">
      <c r="A151" s="14" t="s">
        <v>198</v>
      </c>
      <c r="B151" s="15" t="s">
        <v>481</v>
      </c>
      <c r="C151" s="15" t="s">
        <v>32</v>
      </c>
      <c r="D151" s="15">
        <v>12</v>
      </c>
      <c r="E151" s="15" t="s">
        <v>400</v>
      </c>
      <c r="F151" s="15" t="s">
        <v>316</v>
      </c>
      <c r="G151" s="88" t="s">
        <v>362</v>
      </c>
      <c r="H151" s="88" t="s">
        <v>392</v>
      </c>
      <c r="K151"/>
      <c r="L151" s="1"/>
      <c r="M151"/>
    </row>
    <row r="152" spans="1:13" ht="21.75" customHeight="1" x14ac:dyDescent="0.15">
      <c r="A152" s="14" t="s">
        <v>199</v>
      </c>
      <c r="B152" s="15" t="s">
        <v>481</v>
      </c>
      <c r="C152" s="15" t="s">
        <v>30</v>
      </c>
      <c r="D152" s="15">
        <v>13</v>
      </c>
      <c r="E152" s="15" t="s">
        <v>400</v>
      </c>
      <c r="F152" s="15" t="s">
        <v>316</v>
      </c>
      <c r="G152" s="88" t="s">
        <v>258</v>
      </c>
      <c r="H152" s="88" t="s">
        <v>418</v>
      </c>
      <c r="K152"/>
      <c r="L152" s="1"/>
      <c r="M152"/>
    </row>
    <row r="153" spans="1:13" ht="21.75" customHeight="1" x14ac:dyDescent="0.15">
      <c r="A153" s="14" t="s">
        <v>200</v>
      </c>
      <c r="B153" s="15" t="s">
        <v>21</v>
      </c>
      <c r="C153" s="15" t="s">
        <v>23</v>
      </c>
      <c r="D153" s="15">
        <v>2</v>
      </c>
      <c r="E153" s="15" t="s">
        <v>400</v>
      </c>
      <c r="F153" s="15" t="s">
        <v>337</v>
      </c>
      <c r="G153" s="88" t="s">
        <v>599</v>
      </c>
      <c r="H153" s="88" t="s">
        <v>600</v>
      </c>
      <c r="K153"/>
      <c r="L153" s="1"/>
      <c r="M153"/>
    </row>
    <row r="154" spans="1:13" ht="21.75" customHeight="1" x14ac:dyDescent="0.15">
      <c r="A154" s="14" t="s">
        <v>201</v>
      </c>
      <c r="B154" s="15" t="s">
        <v>24</v>
      </c>
      <c r="C154" s="15" t="s">
        <v>479</v>
      </c>
      <c r="D154" s="15">
        <v>5</v>
      </c>
      <c r="E154" s="15" t="s">
        <v>400</v>
      </c>
      <c r="F154" s="15" t="s">
        <v>337</v>
      </c>
      <c r="G154" s="88" t="s">
        <v>514</v>
      </c>
      <c r="H154" s="88" t="s">
        <v>290</v>
      </c>
      <c r="K154"/>
      <c r="L154" s="1"/>
      <c r="M154"/>
    </row>
    <row r="155" spans="1:13" ht="21.75" customHeight="1" x14ac:dyDescent="0.15">
      <c r="A155" s="14" t="s">
        <v>202</v>
      </c>
      <c r="B155" s="15" t="s">
        <v>481</v>
      </c>
      <c r="C155" s="15" t="s">
        <v>30</v>
      </c>
      <c r="D155" s="15">
        <v>13</v>
      </c>
      <c r="E155" s="15" t="s">
        <v>400</v>
      </c>
      <c r="F155" s="15" t="s">
        <v>337</v>
      </c>
      <c r="G155" s="88" t="s">
        <v>601</v>
      </c>
      <c r="H155" s="88" t="s">
        <v>601</v>
      </c>
      <c r="K155"/>
      <c r="L155" s="1"/>
      <c r="M155"/>
    </row>
    <row r="156" spans="1:13" ht="21.75" customHeight="1" x14ac:dyDescent="0.15">
      <c r="A156" s="14" t="s">
        <v>203</v>
      </c>
      <c r="B156" s="15" t="s">
        <v>21</v>
      </c>
      <c r="C156" s="15" t="s">
        <v>23</v>
      </c>
      <c r="D156" s="15">
        <v>2</v>
      </c>
      <c r="E156" s="15" t="s">
        <v>400</v>
      </c>
      <c r="F156" s="15" t="s">
        <v>350</v>
      </c>
      <c r="G156" s="88" t="s">
        <v>401</v>
      </c>
      <c r="H156" s="88" t="s">
        <v>402</v>
      </c>
      <c r="K156"/>
      <c r="L156" s="1"/>
      <c r="M156"/>
    </row>
    <row r="157" spans="1:13" ht="21.75" customHeight="1" x14ac:dyDescent="0.15">
      <c r="A157" s="14" t="s">
        <v>204</v>
      </c>
      <c r="B157" s="15" t="s">
        <v>21</v>
      </c>
      <c r="C157" s="15" t="s">
        <v>33</v>
      </c>
      <c r="D157" s="15">
        <v>3</v>
      </c>
      <c r="E157" s="15" t="s">
        <v>400</v>
      </c>
      <c r="F157" s="15" t="s">
        <v>350</v>
      </c>
      <c r="G157" s="88" t="s">
        <v>288</v>
      </c>
      <c r="H157" s="88" t="s">
        <v>602</v>
      </c>
      <c r="K157"/>
      <c r="L157" s="1"/>
      <c r="M157"/>
    </row>
    <row r="158" spans="1:13" ht="21.75" customHeight="1" x14ac:dyDescent="0.15">
      <c r="A158" s="14" t="s">
        <v>205</v>
      </c>
      <c r="B158" s="15" t="s">
        <v>481</v>
      </c>
      <c r="C158" s="15" t="s">
        <v>30</v>
      </c>
      <c r="D158" s="15">
        <v>13</v>
      </c>
      <c r="E158" s="15" t="s">
        <v>400</v>
      </c>
      <c r="F158" s="15" t="s">
        <v>350</v>
      </c>
      <c r="G158" s="88" t="s">
        <v>258</v>
      </c>
      <c r="H158" s="88" t="s">
        <v>417</v>
      </c>
      <c r="K158"/>
      <c r="L158" s="1"/>
      <c r="M158"/>
    </row>
    <row r="159" spans="1:13" ht="21.75" customHeight="1" x14ac:dyDescent="0.15">
      <c r="A159" s="14" t="s">
        <v>206</v>
      </c>
      <c r="B159" s="15" t="s">
        <v>21</v>
      </c>
      <c r="C159" s="15" t="s">
        <v>22</v>
      </c>
      <c r="D159" s="15">
        <v>1</v>
      </c>
      <c r="E159" s="15" t="s">
        <v>400</v>
      </c>
      <c r="F159" s="15" t="s">
        <v>368</v>
      </c>
      <c r="G159" s="88" t="s">
        <v>282</v>
      </c>
      <c r="H159" s="88" t="s">
        <v>283</v>
      </c>
      <c r="K159"/>
      <c r="L159" s="1"/>
      <c r="M159"/>
    </row>
    <row r="160" spans="1:13" ht="21.75" customHeight="1" x14ac:dyDescent="0.15">
      <c r="A160" s="14" t="s">
        <v>207</v>
      </c>
      <c r="B160" s="15" t="s">
        <v>24</v>
      </c>
      <c r="C160" s="15" t="s">
        <v>24</v>
      </c>
      <c r="D160" s="15">
        <v>4</v>
      </c>
      <c r="E160" s="15" t="s">
        <v>400</v>
      </c>
      <c r="F160" s="15" t="s">
        <v>368</v>
      </c>
      <c r="G160" s="88" t="s">
        <v>408</v>
      </c>
      <c r="H160" s="88" t="s">
        <v>409</v>
      </c>
      <c r="K160"/>
      <c r="L160" s="1"/>
      <c r="M160"/>
    </row>
    <row r="161" spans="1:13" ht="21.75" customHeight="1" x14ac:dyDescent="0.15">
      <c r="A161" s="14" t="s">
        <v>208</v>
      </c>
      <c r="B161" s="15" t="s">
        <v>21</v>
      </c>
      <c r="C161" s="15" t="s">
        <v>23</v>
      </c>
      <c r="D161" s="15">
        <v>2</v>
      </c>
      <c r="E161" s="15" t="s">
        <v>400</v>
      </c>
      <c r="F161" s="15" t="s">
        <v>384</v>
      </c>
      <c r="G161" s="88" t="s">
        <v>404</v>
      </c>
      <c r="H161" s="88" t="s">
        <v>603</v>
      </c>
      <c r="K161"/>
      <c r="L161" s="1"/>
      <c r="M161"/>
    </row>
    <row r="162" spans="1:13" ht="21.75" customHeight="1" x14ac:dyDescent="0.15">
      <c r="A162" s="14" t="s">
        <v>209</v>
      </c>
      <c r="B162" s="15" t="s">
        <v>480</v>
      </c>
      <c r="C162" s="15" t="s">
        <v>27</v>
      </c>
      <c r="D162" s="15">
        <v>7</v>
      </c>
      <c r="E162" s="15" t="s">
        <v>400</v>
      </c>
      <c r="F162" s="15" t="s">
        <v>384</v>
      </c>
      <c r="G162" s="88" t="s">
        <v>348</v>
      </c>
      <c r="H162" s="88" t="s">
        <v>310</v>
      </c>
      <c r="K162"/>
      <c r="L162" s="1"/>
      <c r="M162"/>
    </row>
    <row r="163" spans="1:13" ht="21.75" customHeight="1" x14ac:dyDescent="0.15">
      <c r="A163" s="14" t="s">
        <v>210</v>
      </c>
      <c r="B163" s="15" t="s">
        <v>34</v>
      </c>
      <c r="C163" s="15" t="s">
        <v>35</v>
      </c>
      <c r="D163" s="15">
        <v>14</v>
      </c>
      <c r="E163" s="15" t="s">
        <v>400</v>
      </c>
      <c r="F163" s="15" t="s">
        <v>407</v>
      </c>
      <c r="G163" s="88" t="s">
        <v>398</v>
      </c>
      <c r="H163" s="88" t="s">
        <v>399</v>
      </c>
      <c r="K163"/>
      <c r="L163" s="1"/>
      <c r="M163"/>
    </row>
    <row r="164" spans="1:13" ht="21.75" customHeight="1" x14ac:dyDescent="0.15">
      <c r="A164" s="14" t="s">
        <v>211</v>
      </c>
      <c r="B164" s="15" t="s">
        <v>34</v>
      </c>
      <c r="C164" s="15" t="s">
        <v>36</v>
      </c>
      <c r="D164" s="15">
        <v>15</v>
      </c>
      <c r="E164" s="15" t="s">
        <v>224</v>
      </c>
      <c r="F164" s="15" t="s">
        <v>412</v>
      </c>
      <c r="G164" s="88" t="s">
        <v>394</v>
      </c>
      <c r="H164" s="88" t="s">
        <v>395</v>
      </c>
      <c r="K164"/>
      <c r="L164" s="1"/>
      <c r="M164"/>
    </row>
    <row r="165" spans="1:13" ht="21.75" customHeight="1" x14ac:dyDescent="0.15">
      <c r="A165" s="14" t="s">
        <v>212</v>
      </c>
      <c r="B165" s="15" t="s">
        <v>34</v>
      </c>
      <c r="C165" s="15" t="s">
        <v>36</v>
      </c>
      <c r="D165" s="15">
        <v>15</v>
      </c>
      <c r="E165" s="15" t="s">
        <v>400</v>
      </c>
      <c r="F165" s="15" t="s">
        <v>413</v>
      </c>
      <c r="G165" s="88" t="s">
        <v>604</v>
      </c>
      <c r="H165" s="88" t="s">
        <v>605</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AH1" workbookViewId="0">
      <selection activeCell="AH3" sqref="A3:XFD3"/>
    </sheetView>
  </sheetViews>
  <sheetFormatPr defaultRowHeight="13.5" x14ac:dyDescent="0.15"/>
  <cols>
    <col min="6" max="6" width="17.25" bestFit="1" customWidth="1"/>
    <col min="7" max="7" width="31.75" bestFit="1" customWidth="1"/>
  </cols>
  <sheetData>
    <row r="1" spans="1:55" x14ac:dyDescent="0.15">
      <c r="AJ1" s="196" t="s">
        <v>606</v>
      </c>
      <c r="AK1" s="196"/>
      <c r="AL1" s="196"/>
      <c r="AM1" s="196"/>
      <c r="AN1" s="196"/>
      <c r="AO1" s="196" t="s">
        <v>607</v>
      </c>
      <c r="AP1" s="196"/>
      <c r="AQ1" s="196"/>
      <c r="AR1" s="196"/>
      <c r="AS1" s="196"/>
      <c r="AT1" s="196" t="s">
        <v>608</v>
      </c>
      <c r="AU1" s="196"/>
      <c r="AV1" s="196"/>
      <c r="AW1" s="196"/>
      <c r="AX1" s="196"/>
      <c r="AY1" s="196" t="s">
        <v>609</v>
      </c>
      <c r="AZ1" s="196"/>
      <c r="BA1" s="196"/>
      <c r="BB1" s="196"/>
      <c r="BC1" s="196"/>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461</v>
      </c>
      <c r="AC2" s="70" t="s">
        <v>96</v>
      </c>
      <c r="AD2" s="70" t="s">
        <v>97</v>
      </c>
      <c r="AE2" s="70" t="s">
        <v>88</v>
      </c>
      <c r="AF2" s="70" t="s">
        <v>89</v>
      </c>
      <c r="AG2" s="70" t="s">
        <v>90</v>
      </c>
      <c r="AH2" s="70" t="s">
        <v>91</v>
      </c>
      <c r="AI2" s="70" t="s">
        <v>92</v>
      </c>
      <c r="AJ2" s="197" t="s">
        <v>430</v>
      </c>
      <c r="AK2" s="197" t="s">
        <v>433</v>
      </c>
      <c r="AL2" s="197" t="s">
        <v>431</v>
      </c>
      <c r="AM2" s="197" t="s">
        <v>432</v>
      </c>
      <c r="AN2" s="197" t="s">
        <v>434</v>
      </c>
      <c r="AO2" s="197" t="s">
        <v>430</v>
      </c>
      <c r="AP2" s="197" t="s">
        <v>433</v>
      </c>
      <c r="AQ2" s="197" t="s">
        <v>431</v>
      </c>
      <c r="AR2" s="197" t="s">
        <v>432</v>
      </c>
      <c r="AS2" s="197" t="s">
        <v>434</v>
      </c>
      <c r="AT2" s="197" t="s">
        <v>430</v>
      </c>
      <c r="AU2" s="197" t="s">
        <v>433</v>
      </c>
      <c r="AV2" s="197" t="s">
        <v>431</v>
      </c>
      <c r="AW2" s="197" t="s">
        <v>432</v>
      </c>
      <c r="AX2" s="197" t="s">
        <v>434</v>
      </c>
      <c r="AY2" s="197" t="s">
        <v>430</v>
      </c>
      <c r="AZ2" s="197" t="s">
        <v>433</v>
      </c>
      <c r="BA2" s="197" t="s">
        <v>431</v>
      </c>
      <c r="BB2" s="197" t="s">
        <v>432</v>
      </c>
      <c r="BC2" s="197" t="s">
        <v>434</v>
      </c>
    </row>
    <row r="3" spans="1:55" ht="13.5" customHeight="1" x14ac:dyDescent="0.15">
      <c r="A3" s="71" t="str">
        <f>①会場条件に係るヒアリングシート!C2</f>
        <v>G090</v>
      </c>
      <c r="B3" s="71" t="str">
        <f>①会場条件に係るヒアリングシート!E2</f>
        <v>音楽</v>
      </c>
      <c r="C3" s="71" t="str">
        <f>①会場条件に係るヒアリングシート!G2</f>
        <v>音楽劇</v>
      </c>
      <c r="D3" s="71" t="str">
        <f>①会場条件に係るヒアリングシート!I2</f>
        <v>A区分</v>
      </c>
      <c r="E3" s="71" t="str">
        <f>①会場条件に係るヒアリングシート!K2</f>
        <v>G</v>
      </c>
      <c r="F3" s="71" t="str">
        <f>①会場条件に係るヒアリングシート!C3</f>
        <v>藤原歌劇団</v>
      </c>
      <c r="G3" s="71" t="str">
        <f>①会場条件に係るヒアリングシート!H3</f>
        <v>公益財団法人日本オペラ振興会</v>
      </c>
      <c r="H3" s="71">
        <f>①会場条件に係るヒアリングシート!E9</f>
        <v>0</v>
      </c>
      <c r="I3" s="71">
        <f>①会場条件に係るヒアリングシート!J9</f>
        <v>0</v>
      </c>
      <c r="J3" s="71" t="str">
        <f>①会場条件に係るヒアリングシート!F10</f>
        <v>間口</v>
      </c>
      <c r="K3" s="71" t="str">
        <f>①会場条件に係るヒアリングシート!I10</f>
        <v>奥行</v>
      </c>
      <c r="L3" s="71" t="str">
        <f>①会場条件に係るヒアリングシート!F11</f>
        <v>高さ</v>
      </c>
      <c r="M3" s="71" t="str">
        <f>①会場条件に係るヒアリングシート!F12</f>
        <v>フロア対応</v>
      </c>
      <c r="N3" s="71">
        <f>①会場条件に係るヒアリングシート!J12</f>
        <v>0</v>
      </c>
      <c r="O3" s="71" t="str">
        <f>①会場条件に係るヒアリングシート!F13</f>
        <v>幅</v>
      </c>
      <c r="P3" s="71" t="str">
        <f>①会場条件に係るヒアリングシート!I13</f>
        <v>高さ</v>
      </c>
      <c r="Q3" s="71">
        <f>①会場条件に係るヒアリングシート!E14</f>
        <v>0</v>
      </c>
      <c r="R3" s="71">
        <f>①会場条件に係るヒアリングシート!J14</f>
        <v>0</v>
      </c>
      <c r="S3" s="71">
        <f>①会場条件に係るヒアリングシート!E15</f>
        <v>0</v>
      </c>
      <c r="T3" s="71">
        <f>①会場条件に係るヒアリングシート!J15</f>
        <v>0</v>
      </c>
      <c r="U3" s="71">
        <f>①会場条件に係るヒアリングシート!J16</f>
        <v>0</v>
      </c>
      <c r="V3" s="71">
        <f>①会場条件に係るヒアリングシート!E17</f>
        <v>0</v>
      </c>
      <c r="W3" s="71">
        <f>①会場条件に係るヒアリングシート!J17</f>
        <v>0</v>
      </c>
      <c r="X3" s="71">
        <f>①会場条件に係るヒアリングシート!E18</f>
        <v>0</v>
      </c>
      <c r="Y3" s="71" t="str">
        <f>①会場条件に係るヒアリングシート!H18</f>
        <v>台数</v>
      </c>
      <c r="Z3" s="71" t="str">
        <f>①会場条件に係るヒアリングシート!F19</f>
        <v>車幅</v>
      </c>
      <c r="AA3" s="71" t="str">
        <f>①会場条件に係るヒアリングシート!I19</f>
        <v>車長</v>
      </c>
      <c r="AB3" s="71">
        <f>①会場条件に係るヒアリングシート!E20</f>
        <v>0</v>
      </c>
      <c r="AC3" s="71" t="str">
        <f>①会場条件に係るヒアリングシート!E25</f>
        <v>要</v>
      </c>
      <c r="AD3" s="71">
        <f>①会場条件に係るヒアリングシート!E26</f>
        <v>0</v>
      </c>
      <c r="AE3" s="71">
        <f>①会場条件に係るヒアリングシート!C33</f>
        <v>0</v>
      </c>
      <c r="AF3" s="71">
        <f>①会場条件に係るヒアリングシート!C34</f>
        <v>0</v>
      </c>
      <c r="AG3" s="71">
        <f>①会場条件に係るヒアリングシート!C35</f>
        <v>0</v>
      </c>
      <c r="AH3" s="71">
        <f>①会場条件に係るヒアリングシート!C36</f>
        <v>0</v>
      </c>
      <c r="AI3" s="71">
        <f>①会場条件に係るヒアリングシート!C37</f>
        <v>0</v>
      </c>
      <c r="AJ3" s="90">
        <f>①会場条件に係るヒアリングシート!C47</f>
        <v>0</v>
      </c>
      <c r="AK3" s="90">
        <f>①会場条件に係るヒアリングシート!D47</f>
        <v>0</v>
      </c>
      <c r="AL3" s="90">
        <f>①会場条件に係るヒアリングシート!F47</f>
        <v>0</v>
      </c>
      <c r="AM3" s="90">
        <f>①会場条件に係るヒアリングシート!H47</f>
        <v>0</v>
      </c>
      <c r="AN3" s="90">
        <f>①会場条件に係るヒアリングシート!J47</f>
        <v>0</v>
      </c>
      <c r="AO3" s="90">
        <f>①会場条件に係るヒアリングシート!C48</f>
        <v>0</v>
      </c>
      <c r="AP3" s="90">
        <f>①会場条件に係るヒアリングシート!D48</f>
        <v>0</v>
      </c>
      <c r="AQ3" s="90">
        <f>①会場条件に係るヒアリングシート!F48</f>
        <v>0</v>
      </c>
      <c r="AR3" s="90">
        <f>①会場条件に係るヒアリングシート!H48</f>
        <v>0</v>
      </c>
      <c r="AS3" s="90">
        <f>①会場条件に係るヒアリングシート!J48</f>
        <v>0</v>
      </c>
      <c r="AT3" s="90" t="str">
        <f>①会場条件に係るヒアリングシート!C49</f>
        <v>その他（備考に記載）</v>
      </c>
      <c r="AU3" s="90" t="str">
        <f>①会場条件に係るヒアリングシート!D49</f>
        <v>90分</v>
      </c>
      <c r="AV3" s="90" t="str">
        <f>①会場条件に係るヒアリングシート!F49</f>
        <v>９：００～１０：３０</v>
      </c>
      <c r="AW3" s="90" t="str">
        <f>①会場条件に係るヒアリングシート!H49</f>
        <v>仕込みの様子を見学</v>
      </c>
      <c r="AX3" s="90" t="str">
        <f>①会場条件に係るヒアリングシート!J49</f>
        <v>希望する場合1クラス程度は可能</v>
      </c>
      <c r="AY3" s="90">
        <f>①会場条件に係るヒアリングシート!C50</f>
        <v>0</v>
      </c>
      <c r="AZ3" s="90">
        <f>①会場条件に係るヒアリングシート!D50</f>
        <v>0</v>
      </c>
      <c r="BA3" s="90">
        <f>①会場条件に係るヒアリングシート!F50</f>
        <v>0</v>
      </c>
      <c r="BB3" s="90">
        <f>①会場条件に係るヒアリングシート!H50</f>
        <v>0</v>
      </c>
      <c r="BC3" s="90">
        <f>①会場条件に係るヒアリングシート!J50</f>
        <v>0</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kodomo003（Taishi)</cp:lastModifiedBy>
  <cp:lastPrinted>2024-11-19T04:21:47Z</cp:lastPrinted>
  <dcterms:created xsi:type="dcterms:W3CDTF">2017-09-27T00:12:11Z</dcterms:created>
  <dcterms:modified xsi:type="dcterms:W3CDTF">2024-12-06T05:56:07Z</dcterms:modified>
</cp:coreProperties>
</file>