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0" yWindow="840" windowWidth="17475" windowHeight="171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<sst xmlns="http://schemas.openxmlformats.org/spreadsheetml/2006/main" count="1467" uniqueCount="625">
  <si>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</si>
  <si>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</si>
  <si>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</si>
  <si>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</si>
  <si>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</si>
  <si>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</si>
  <si>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</si>
  <si>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</si>
  <si>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</si>
  <si>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</si>
  <si>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</si>
  <si>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</si>
  <si>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</si>
  <si>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</si>
  <si>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</si>
  <si>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</si>
  <si>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</si>
  <si>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</si>
  <si>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</si>
  <si>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</si>
  <si>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</si>
  <si>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</si>
  <si>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</si>
  <si>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</si>
  <si>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</si>
  <si>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</si>
  <si>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</si>
  <si>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</si>
  <si>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</si>
  <si>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</si>
  <si>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</si>
  <si>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</si>
  <si>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</si>
  <si>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</si>
  <si>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</si>
  <si>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</si>
  <si>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</si>
  <si>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</si>
  <si>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</si>
  <si>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</si>
  <si>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</si>
  <si>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</si>
  <si>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</si>
  <si>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</si>
  <si>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</si>
  <si>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</si>
  <si>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</si>
  <si>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</si>
  <si>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</si>
  <si>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</si>
  <si>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</si>
  <si>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</si>
  <si>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</si>
  <si>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</si>
  <si>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</si>
  <si>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</si>
  <si>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</si>
  <si>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</si>
  <si>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</si>
  <si>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</si>
  <si>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</si>
  <si>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</si>
  <si>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</si>
  <si>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</si>
  <si>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</si>
  <si>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</si>
  <si>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</si>
  <si>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</si>
  <si>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</si>
  <si>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</si>
  <si>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</si>
  <si>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</si>
  <si>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</si>
  <si>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</si>
  <si>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</si>
  <si>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</si>
  <si>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</si>
  <si>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</si>
  <si>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</si>
  <si>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</si>
  <si>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</si>
  <si>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</si>
  <si>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</si>
  <si>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</si>
  <si>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</si>
  <si>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</si>
  <si>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</si>
  <si>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</si>
  <si>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</si>
  <si>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</si>
  <si>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</si>
  <si>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</si>
  <si>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</si>
  <si>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</si>
  <si>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</si>
  <si>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</si>
  <si>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</si>
  <si>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</si>
  <si>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</si>
  <si>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</si>
  <si>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</si>
  <si>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</si>
  <si>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</si>
  <si>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</si>
  <si>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</si>
  <si>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</si>
  <si>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</si>
  <si>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</si>
  <si>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</si>
  <si>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</si>
  <si>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</si>
  <si>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</si>
  <si>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</si>
  <si>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</si>
  <si>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</si>
  <si>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</si>
  <si>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</si>
  <si>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</si>
  <si>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</si>
  <si>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</si>
  <si>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</si>
  <si>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</si>
  <si>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</si>
  <si>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</si>
  <si>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</si>
  <si>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</si>
  <si>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</si>
  <si>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</si>
  <si>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</si>
  <si>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</si>
  <si>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</si>
  <si>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</si>
  <si>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</si>
  <si>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</si>
  <si>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</si>
  <si>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</si>
  <si>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</si>
  <si>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</si>
  <si>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</si>
  <si>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</si>
  <si>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</si>
  <si>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</si>
  <si>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</si>
  <si>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</si>
  <si>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</si>
  <si>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</si>
  <si>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</si>
  <si>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</si>
  <si>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</si>
  <si>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</si>
  <si>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</si>
  <si>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</si>
  <si>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</si>
  <si>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</si>
  <si>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</si>
  <si>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</si>
  <si>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</si>
  <si>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</si>
  <si>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</si>
  <si>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</si>
  <si>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</si>
  <si>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</si>
  <si>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</si>
  <si>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</si>
  <si>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</si>
  <si>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</si>
  <si>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</si>
  <si>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</si>
  <si>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</si>
  <si>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</si>
  <si>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</si>
  <si>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</si>
  <si>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</si>
  <si>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</si>
  <si>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</si>
  <si>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</si>
  <si>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</si>
  <si>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</si>
  <si>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</si>
  <si>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</si>
  <si>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</si>
  <si>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</si>
  <si>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</si>
  <si>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</si>
  <si>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</si>
  <si>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</si>
  <si>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</si>
  <si>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</si>
  <si>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</si>
  <si>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</si>
  <si>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</si>
  <si>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</si>
  <si>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</si>
  <si>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</si>
  <si>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</si>
  <si>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</si>
  <si>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</si>
  <si>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</si>
  <si>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</si>
  <si>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</si>
  <si>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</si>
  <si>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</si>
  <si>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</si>
  <si>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</si>
  <si>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</si>
  <si>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</si>
  <si>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</si>
  <si>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</si>
  <si>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</si>
  <si>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</si>
  <si>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</si>
  <si>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</si>
  <si>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</si>
  <si>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</si>
  <si>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</si>
  <si>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</si>
  <si>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</si>
  <si>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</si>
  <si>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</si>
  <si>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</si>
  <si>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</si>
  <si>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</si>
  <si>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</si>
  <si>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</si>
  <si>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</si>
  <si>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</si>
  <si>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</si>
  <si>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</si>
  <si>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</si>
  <si>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</si>
  <si>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</si>
  <si>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</si>
  <si>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</si>
  <si>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</si>
  <si>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</si>
  <si>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</si>
  <si>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</si>
  <si>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</si>
  <si>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</si>
  <si>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</si>
  <si>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</si>
  <si>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</si>
  <si>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</si>
  <si>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</si>
  <si>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</si>
  <si>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</si>
  <si>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</si>
  <si>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</si>
  <si>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</si>
  <si>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</si>
  <si>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</si>
  <si>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</si>
  <si>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</si>
  <si>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</si>
  <si>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</si>
  <si>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</si>
  <si>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</si>
  <si>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</si>
  <si>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</si>
  <si>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</si>
  <si>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</si>
  <si>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</si>
  <si>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</si>
  <si>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</si>
  <si>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</si>
  <si>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</si>
  <si>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</si>
  <si>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</si>
  <si>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</si>
  <si>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</si>
  <si>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</si>
  <si>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</si>
  <si>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</si>
  <si>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</si>
  <si>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</si>
  <si>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</si>
  <si>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</si>
  <si>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</si>
  <si>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</si>
  <si>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</si>
  <si>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</si>
  <si>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</si>
  <si>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</si>
  <si>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</si>
  <si>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</si>
  <si>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</si>
  <si>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</si>
  <si>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</si>
  <si>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</si>
  <si>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</si>
  <si>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</si>
  <si>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</si>
  <si>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</si>
  <si>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</si>
  <si>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</si>
  <si>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</si>
  <si>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</si>
  <si>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</si>
  <si>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</si>
  <si>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</si>
  <si>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</si>
  <si>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</si>
  <si>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</si>
  <si>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</si>
  <si>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</si>
  <si>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</si>
  <si>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</si>
  <si>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</si>
  <si>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</si>
  <si>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</si>
  <si>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</si>
  <si>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</si>
  <si>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</si>
  <si>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</si>
  <si>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</si>
  <si>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</si>
  <si>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</si>
  <si>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</si>
  <si>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</si>
  <si>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</si>
  <si>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</si>
  <si>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</si>
  <si>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</si>
  <si>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</si>
  <si>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</si>
  <si>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</si>
  <si>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</si>
  <si>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</si>
  <si>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</si>
  <si>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</si>
  <si>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</si>
  <si>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</si>
  <si>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</si>
  <si>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</si>
  <si>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</si>
  <si>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</si>
  <si>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</si>
  <si>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</si>
  <si>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</si>
  <si>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</si>
  <si>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</si>
  <si>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</si>
  <si>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</si>
  <si>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</si>
  <si>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</si>
  <si>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</si>
  <si>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</si>
  <si>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</si>
  <si>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</si>
  <si>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</si>
  <si>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</si>
  <si>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</si>
  <si>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</si>
  <si>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</si>
  <si>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</si>
  <si>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</si>
  <si>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</si>
  <si>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</si>
  <si>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</si>
  <si>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</si>
  <si>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</si>
  <si>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</si>
  <si>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</si>
  <si>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</si>
  <si>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</si>
  <si>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</si>
  <si>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</si>
  <si>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</si>
  <si>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</si>
  <si>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</si>
  <si>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</si>
  <si>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</si>
  <si>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</si>
  <si>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</si>
  <si>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</si>
  <si>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</si>
  <si>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</si>
  <si>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</si>
  <si>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</si>
  <si>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</si>
  <si>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</si>
  <si>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</si>
  <si>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</si>
  <si>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</si>
  <si>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</si>
  <si>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</si>
  <si>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</si>
  <si>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</si>
  <si>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</si>
  <si>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</si>
  <si>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</si>
  <si>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</si>
  <si>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</si>
  <si>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</si>
  <si>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</si>
  <si>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</si>
  <si>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</si>
  <si>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</si>
  <si>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</si>
  <si>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</si>
  <si>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</si>
  <si>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</si>
  <si>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</si>
  <si>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</si>
  <si>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</si>
  <si>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</si>
  <si>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</si>
  <si>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</si>
  <si>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</si>
  <si>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</si>
  <si>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</si>
  <si>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</si>
  <si>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</si>
  <si>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</si>
  <si>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</si>
  <si>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</si>
  <si>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</si>
  <si>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</si>
  <si>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</si>
  <si>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</si>
  <si>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</si>
  <si>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</si>
  <si>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</si>
  <si>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</si>
  <si>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</si>
  <si>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</si>
  <si>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</si>
  <si>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</si>
  <si>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</si>
  <si>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</si>
  <si>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</si>
  <si>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</si>
  <si>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</si>
  <si>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</si>
  <si>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</si>
  <si>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</si>
  <si>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</si>
  <si>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</si>
  <si>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</si>
  <si>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</si>
  <si>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</si>
  <si>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</si>
  <si>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</si>
  <si>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</si>
  <si>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</si>
  <si>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</si>
  <si>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</si>
  <si>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</si>
  <si>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</si>
  <si>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</si>
  <si>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</si>
  <si>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</si>
  <si>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</si>
  <si>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</si>
  <si>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</si>
  <si>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</si>
  <si>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</si>
  <si>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</si>
  <si>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</si>
  <si>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</si>
  <si>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</si>
  <si>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</si>
  <si>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</si>
  <si>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</si>
  <si>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</si>
  <si>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</si>
  <si>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</si>
  <si>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</si>
  <si>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</si>
  <si>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</si>
  <si>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</si>
  <si>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</si>
  <si>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</si>
  <si>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</si>
  <si>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</si>
  <si>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</si>
  <si>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</si>
  <si>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</si>
  <si>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</si>
  <si>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</si>
  <si>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</si>
  <si>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</si>
  <si>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</si>
  <si>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</si>
  <si>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</si>
  <si>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</si>
  <si>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</si>
  <si>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</si>
  <si>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</si>
  <si>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</si>
  <si>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</si>
  <si>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</si>
  <si>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</si>
  <si>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</si>
  <si>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</si>
  <si>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</si>
  <si>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</si>
  <si>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</si>
  <si>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</si>
  <si>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</si>
  <si>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</si>
  <si>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</si>
  <si>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</si>
  <si>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</si>
  <si>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</si>
  <si>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</si>
  <si>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</si>
  <si>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</si>
  <si>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</si>
  <si>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</si>
  <si>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</si>
  <si>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</si>
  <si>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</si>
  <si>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</si>
  <si>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</si>
  <si>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</si>
  <si>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</si>
  <si>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</si>
  <si>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</si>
  <si>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</si>
  <si>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</si>
  <si>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</si>
  <si>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</si>
  <si>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</si>
  <si>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</si>
  <si>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</si>
  <si>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</si>
  <si>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</si>
  <si>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</si>
  <si>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</si>
  <si>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</si>
  <si>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</si>
  <si>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</si>
  <si>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</si>
  <si>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</si>
  <si>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</si>
  <si>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</si>
  <si>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</si>
  <si>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</si>
  <si>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</si>
  <si>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</si>
  <si>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</si>
  <si>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</si>
  <si>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</si>
  <si>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</si>
  <si>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</si>
  <si>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</si>
  <si>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</si>
  <si>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</si>
  <si>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</si>
  <si>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</si>
  <si>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</si>
  <si>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</si>
  <si>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</si>
  <si>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</si>
  <si>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</si>
  <si>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</si>
  <si>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</si>
  <si>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</si>
  <si>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</si>
  <si>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</si>
  <si>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</si>
  <si>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</si>
  <si>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</si>
  <si>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</si>
  <si>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</si>
  <si>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</si>
  <si>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</si>
  <si>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</si>
  <si>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</si>
  <si>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</si>
  <si>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</si>
  <si>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</si>
  <si>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</si>
  <si>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</si>
  <si>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</si>
  <si>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</si>
  <si>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</si>
  <si>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</si>
  <si>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</si>
  <si>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</si>
  <si>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</si>
  <si>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</si>
  <si>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</si>
  <si>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</si>
  <si>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</si>
  <si>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</si>
  <si>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</si>
  <si>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</si>
  <si>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</si>
  <si>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</si>
  <si>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</si>
  <si>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</si>
  <si>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</si>
  <si>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</si>
  <si>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</si>
  <si>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</si>
  <si>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</si>
  <si>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</si>
  <si>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</si>
  <si>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</si>
  <si>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</si>
  <si>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</si>
  <si>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</si>
  <si>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</si>
  <si>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</si>
  <si>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</si>
  <si>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</si>
  <si>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</si>
  <si>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</si>
  <si>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</si>
  <si>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</si>
  <si>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</si>
  <si>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</si>
  <si>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</si>
  <si>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</si>
  <si>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使わない</t>
  </si>
  <si>
    <t>なし</t>
  </si>
  <si>
    <t>ハイエース</t>
  </si>
  <si>
    <t>共演部分のリハーサル</t>
    <phoneticPr fontId="1"/>
  </si>
  <si>
    <t>不要</t>
  </si>
  <si>
    <t>45分程度</t>
    <rPh sb="2" eb="5">
      <t>プn</t>
    </rPh>
    <phoneticPr fontId="1"/>
  </si>
  <si>
    <t>本公演当日、公演前の１時限</t>
    <rPh sb="3" eb="5">
      <t>トウジテゥ</t>
    </rPh>
    <rPh sb="6" eb="8">
      <t>コウエn</t>
    </rPh>
    <phoneticPr fontId="1"/>
  </si>
  <si>
    <t>参加・共演を行う全児童（10名程度）の参加が必須となります。</t>
    <phoneticPr fontId="1"/>
  </si>
  <si>
    <t>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</si>
</sst>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4140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xdr:col>
      <xdr:colOff>58995</xdr:colOff>
      <xdr:row>73</xdr:row>
      <xdr:rowOff>82646</xdr:rowOff>
    </xdr:from>
    <xdr:to>
      <xdr:col>4</xdr:col>
      <xdr:colOff>393700</xdr:colOff>
      <xdr:row>91</xdr:row>
      <xdr:rowOff>76200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087695" y="23666546"/>
          <a:ext cx="1985705" cy="42353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404818</xdr:colOff>
      <xdr:row>81</xdr:row>
      <xdr:rowOff>132163</xdr:rowOff>
    </xdr:from>
    <xdr:to>
      <xdr:col>5</xdr:col>
      <xdr:colOff>596367</xdr:colOff>
      <xdr:row>82</xdr:row>
      <xdr:rowOff>160295</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rot="16200000">
          <a:off x="3467851" y="25215505"/>
          <a:ext cx="266257" cy="1020224"/>
          <a:chOff x="5660572" y="13014477"/>
          <a:chExt cx="4244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rot="5400000">
            <a:off x="5203158" y="13565265"/>
            <a:ext cx="976516" cy="232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2~3</a:t>
            </a:r>
            <a:r>
              <a:rPr kumimoji="1" lang="ja-JP" altLang="en-US" sz="1400" b="1"/>
              <a:t>ｍ</a:t>
            </a:r>
          </a:p>
        </xdr:txBody>
      </xdr:sp>
    </xdr:grpSp>
    <xdr:clientData/>
  </xdr:twoCellAnchor>
  <xdr:twoCellAnchor>
    <xdr:from>
      <xdr:col>5</xdr:col>
      <xdr:colOff>618606</xdr:colOff>
      <xdr:row>70</xdr:row>
      <xdr:rowOff>215899</xdr:rowOff>
    </xdr:from>
    <xdr:to>
      <xdr:col>9</xdr:col>
      <xdr:colOff>736602</xdr:colOff>
      <xdr:row>93</xdr:row>
      <xdr:rowOff>228598</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rot="16200000">
          <a:off x="3103304" y="24096401"/>
          <a:ext cx="5460999" cy="3419996"/>
        </a:xfrm>
        <a:prstGeom prst="trapezoid">
          <a:avLst>
            <a:gd name="adj" fmla="val 2982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algn="ctr"/>
          <a:r>
            <a:rPr kumimoji="1" lang="ja-JP" altLang="en-US" sz="2800">
              <a:solidFill>
                <a:schemeClr val="bg1">
                  <a:lumMod val="50000"/>
                </a:schemeClr>
              </a:solidFill>
            </a:rPr>
            <a:t>鑑賞位置</a:t>
          </a:r>
        </a:p>
      </xdr:txBody>
    </xdr:sp>
    <xdr:clientData/>
  </xdr:twoCellAnchor>
  <xdr:oneCellAnchor>
    <xdr:from>
      <xdr:col>9</xdr:col>
      <xdr:colOff>596900</xdr:colOff>
      <xdr:row>79</xdr:row>
      <xdr:rowOff>76200</xdr:rowOff>
    </xdr:from>
    <xdr:ext cx="1041400" cy="1258999"/>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7404100" y="25107900"/>
          <a:ext cx="1041400" cy="1258999"/>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２階部分がある場合は、２階に照明機材を設置します。</a:t>
          </a:r>
        </a:p>
      </xdr:txBody>
    </xdr:sp>
    <xdr:clientData/>
  </xdr:oneCellAnchor>
  <xdr:twoCellAnchor>
    <xdr:from>
      <xdr:col>2</xdr:col>
      <xdr:colOff>673100</xdr:colOff>
      <xdr:row>73</xdr:row>
      <xdr:rowOff>88900</xdr:rowOff>
    </xdr:from>
    <xdr:to>
      <xdr:col>2</xdr:col>
      <xdr:colOff>685800</xdr:colOff>
      <xdr:row>77</xdr:row>
      <xdr:rowOff>38100</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a:off x="1701800" y="23672800"/>
          <a:ext cx="12700" cy="9144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49697</xdr:colOff>
      <xdr:row>74</xdr:row>
      <xdr:rowOff>159579</xdr:rowOff>
    </xdr:from>
    <xdr:to>
      <xdr:col>2</xdr:col>
      <xdr:colOff>63500</xdr:colOff>
      <xdr:row>89</xdr:row>
      <xdr:rowOff>88900</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a:off x="1078397" y="23984779"/>
          <a:ext cx="13803" cy="34472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673652</xdr:colOff>
      <xdr:row>71</xdr:row>
      <xdr:rowOff>50800</xdr:rowOff>
    </xdr:from>
    <xdr:to>
      <xdr:col>6</xdr:col>
      <xdr:colOff>127000</xdr:colOff>
      <xdr:row>75</xdr:row>
      <xdr:rowOff>0</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3353352" y="23152100"/>
          <a:ext cx="1104348" cy="9144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照明機材設置</a:t>
          </a: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xdr:col>
      <xdr:colOff>122</xdr:colOff>
      <xdr:row>59</xdr:row>
      <xdr:rowOff>57978</xdr:rowOff>
    </xdr:from>
    <xdr:to>
      <xdr:col>1</xdr:col>
      <xdr:colOff>241300</xdr:colOff>
      <xdr:row>67</xdr:row>
      <xdr:rowOff>101599</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3322" y="20352578"/>
          <a:ext cx="241178" cy="188512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127747</xdr:colOff>
      <xdr:row>67</xdr:row>
      <xdr:rowOff>165100</xdr:rowOff>
    </xdr:from>
    <xdr:to>
      <xdr:col>1</xdr:col>
      <xdr:colOff>279400</xdr:colOff>
      <xdr:row>96</xdr:row>
      <xdr:rowOff>165100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27747" y="22301200"/>
          <a:ext cx="354853" cy="68580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122519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1029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81</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0" y="254866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4</xdr:col>
      <xdr:colOff>749852</xdr:colOff>
      <xdr:row>90</xdr:row>
      <xdr:rowOff>25400</xdr:rowOff>
    </xdr:from>
    <xdr:to>
      <xdr:col>6</xdr:col>
      <xdr:colOff>203200</xdr:colOff>
      <xdr:row>93</xdr:row>
      <xdr:rowOff>215900</xdr:rowOff>
    </xdr:to>
    <xdr:sp macro="" textlink="">
      <xdr:nvSpPr>
        <xdr:cNvPr id="96" name="楕円 75">
          <a:extLst>
            <a:ext uri="{FF2B5EF4-FFF2-40B4-BE49-F238E27FC236}">
              <a16:creationId xmlns:a16="http://schemas.microsoft.com/office/drawing/2014/main" id="{BA1ABB95-AFDF-CF43-A0DF-8EAEAC623732}"/>
            </a:ext>
          </a:extLst>
        </xdr:cNvPr>
        <xdr:cNvSpPr/>
      </xdr:nvSpPr>
      <xdr:spPr>
        <a:xfrm>
          <a:off x="3429552" y="27609800"/>
          <a:ext cx="1104348" cy="9144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照明機材設置</a:t>
          </a:r>
        </a:p>
      </xdr:txBody>
    </xdr:sp>
    <xdr:clientData/>
  </xdr:twoCellAnchor>
  <xdr:twoCellAnchor>
    <xdr:from>
      <xdr:col>9</xdr:col>
      <xdr:colOff>521252</xdr:colOff>
      <xdr:row>75</xdr:row>
      <xdr:rowOff>101600</xdr:rowOff>
    </xdr:from>
    <xdr:to>
      <xdr:col>10</xdr:col>
      <xdr:colOff>812800</xdr:colOff>
      <xdr:row>79</xdr:row>
      <xdr:rowOff>38100</xdr:rowOff>
    </xdr:to>
    <xdr:sp macro="" textlink="">
      <xdr:nvSpPr>
        <xdr:cNvPr id="97" name="楕円 75">
          <a:extLst>
            <a:ext uri="{FF2B5EF4-FFF2-40B4-BE49-F238E27FC236}">
              <a16:creationId xmlns:a16="http://schemas.microsoft.com/office/drawing/2014/main" id="{AD610914-8006-E841-96F4-7A5674A399AD}"/>
            </a:ext>
          </a:extLst>
        </xdr:cNvPr>
        <xdr:cNvSpPr/>
      </xdr:nvSpPr>
      <xdr:spPr>
        <a:xfrm>
          <a:off x="7328452" y="24168100"/>
          <a:ext cx="1117048" cy="9017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照明機材設置</a:t>
          </a:r>
        </a:p>
      </xdr:txBody>
    </xdr:sp>
    <xdr:clientData/>
  </xdr:twoCellAnchor>
  <xdr:twoCellAnchor>
    <xdr:from>
      <xdr:col>9</xdr:col>
      <xdr:colOff>559352</xdr:colOff>
      <xdr:row>85</xdr:row>
      <xdr:rowOff>38100</xdr:rowOff>
    </xdr:from>
    <xdr:to>
      <xdr:col>11</xdr:col>
      <xdr:colOff>12700</xdr:colOff>
      <xdr:row>88</xdr:row>
      <xdr:rowOff>228600</xdr:rowOff>
    </xdr:to>
    <xdr:sp macro="" textlink="">
      <xdr:nvSpPr>
        <xdr:cNvPr id="99" name="楕円 75">
          <a:extLst>
            <a:ext uri="{FF2B5EF4-FFF2-40B4-BE49-F238E27FC236}">
              <a16:creationId xmlns:a16="http://schemas.microsoft.com/office/drawing/2014/main" id="{284BBF1E-2D69-9A4D-BC4E-6B001AA75E23}"/>
            </a:ext>
          </a:extLst>
        </xdr:cNvPr>
        <xdr:cNvSpPr/>
      </xdr:nvSpPr>
      <xdr:spPr>
        <a:xfrm>
          <a:off x="7366552" y="26416000"/>
          <a:ext cx="1104348" cy="91440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照明機材設置</a:t>
          </a:r>
        </a:p>
      </xdr:txBody>
    </xdr:sp>
    <xdr:clientData/>
  </xdr:twoCellAnchor>
  <xdr:twoCellAnchor>
    <xdr:from>
      <xdr:col>3</xdr:col>
      <xdr:colOff>520700</xdr:colOff>
      <xdr:row>68</xdr:row>
      <xdr:rowOff>88901</xdr:rowOff>
    </xdr:from>
    <xdr:to>
      <xdr:col>8</xdr:col>
      <xdr:colOff>88900</xdr:colOff>
      <xdr:row>71</xdr:row>
      <xdr:rowOff>12701</xdr:rowOff>
    </xdr:to>
    <xdr:sp macro="" textlink="">
      <xdr:nvSpPr>
        <xdr:cNvPr id="101" name="テキスト ボックス 100">
          <a:extLst>
            <a:ext uri="{FF2B5EF4-FFF2-40B4-BE49-F238E27FC236}">
              <a16:creationId xmlns:a16="http://schemas.microsoft.com/office/drawing/2014/main" id="{6E4C3E65-FD48-2344-8573-C27F26DFAF54}"/>
            </a:ext>
          </a:extLst>
        </xdr:cNvPr>
        <xdr:cNvSpPr txBox="1"/>
      </xdr:nvSpPr>
      <xdr:spPr>
        <a:xfrm>
          <a:off x="2374900" y="22466301"/>
          <a:ext cx="3695700" cy="647700"/>
        </a:xfrm>
        <a:prstGeom prst="rect">
          <a:avLst/>
        </a:prstGeom>
        <a:solidFill>
          <a:schemeClr val="accent2"/>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400" b="0" i="0" u="none" strike="noStrike" baseline="0">
              <a:solidFill>
                <a:schemeClr val="tx1"/>
              </a:solidFill>
              <a:latin typeface="+mn-lt"/>
              <a:ea typeface="+mn-ea"/>
              <a:cs typeface="+mn-cs"/>
            </a:rPr>
            <a:t>設置舞台と鑑賞位置は、体育館の児童出入口により、左右逆となる場合がございます。</a:t>
          </a:r>
          <a:endParaRPr kumimoji="1" lang="ja-JP" altLang="en-US" sz="1400" b="0"/>
        </a:p>
      </xdr:txBody>
    </xdr:sp>
    <xdr:clientData/>
  </xdr:twoCellAnchor>
  <xdr:twoCellAnchor>
    <xdr:from>
      <xdr:col>2</xdr:col>
      <xdr:colOff>673100</xdr:colOff>
      <xdr:row>87</xdr:row>
      <xdr:rowOff>139700</xdr:rowOff>
    </xdr:from>
    <xdr:to>
      <xdr:col>2</xdr:col>
      <xdr:colOff>685800</xdr:colOff>
      <xdr:row>91</xdr:row>
      <xdr:rowOff>88900</xdr:rowOff>
    </xdr:to>
    <xdr:cxnSp macro="">
      <xdr:nvCxnSpPr>
        <xdr:cNvPr id="105" name="直線コネクタ 104">
          <a:extLst>
            <a:ext uri="{FF2B5EF4-FFF2-40B4-BE49-F238E27FC236}">
              <a16:creationId xmlns:a16="http://schemas.microsoft.com/office/drawing/2014/main" id="{F7439432-6704-F44D-A2BE-CA30CD551DDE}"/>
            </a:ext>
          </a:extLst>
        </xdr:cNvPr>
        <xdr:cNvCxnSpPr/>
      </xdr:nvCxnSpPr>
      <xdr:spPr>
        <a:xfrm>
          <a:off x="1701800" y="27000200"/>
          <a:ext cx="12700" cy="9144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647701</xdr:colOff>
      <xdr:row>75</xdr:row>
      <xdr:rowOff>42808</xdr:rowOff>
    </xdr:from>
    <xdr:to>
      <xdr:col>6</xdr:col>
      <xdr:colOff>406401</xdr:colOff>
      <xdr:row>89</xdr:row>
      <xdr:rowOff>177800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4162426" y="24169633"/>
          <a:ext cx="587375" cy="3373492"/>
          <a:chOff x="5453971" y="13014477"/>
          <a:chExt cx="553487"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583519"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453971" y="13848349"/>
            <a:ext cx="553487" cy="1442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12</a:t>
            </a:r>
            <a:r>
              <a:rPr kumimoji="1" lang="ja-JP" altLang="en-US" sz="1400" b="1"/>
              <a:t>ｍ</a:t>
            </a:r>
          </a:p>
        </xdr:txBody>
      </xdr:sp>
    </xdr:grpSp>
    <xdr:clientData/>
  </xdr:twoCellAnchor>
  <xdr:twoCellAnchor>
    <xdr:from>
      <xdr:col>3</xdr:col>
      <xdr:colOff>381001</xdr:colOff>
      <xdr:row>73</xdr:row>
      <xdr:rowOff>63501</xdr:rowOff>
    </xdr:from>
    <xdr:to>
      <xdr:col>4</xdr:col>
      <xdr:colOff>369444</xdr:colOff>
      <xdr:row>91</xdr:row>
      <xdr:rowOff>88901</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2238376" y="23714076"/>
          <a:ext cx="817118" cy="4216400"/>
          <a:chOff x="5332324" y="13018761"/>
          <a:chExt cx="666915"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754225" y="13018761"/>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32324" y="13464268"/>
            <a:ext cx="666915" cy="856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　　</a:t>
            </a:r>
            <a:r>
              <a:rPr kumimoji="1" lang="en-US" altLang="ja-JP" sz="1400" b="1"/>
              <a:t>14 </a:t>
            </a:r>
            <a:r>
              <a:rPr kumimoji="1" lang="ja-JP" altLang="en-US" sz="1400" b="1"/>
              <a:t>ｍ</a:t>
            </a:r>
          </a:p>
        </xdr:txBody>
      </xdr:sp>
    </xdr:grpSp>
    <xdr:clientData/>
  </xdr:twoCellAnchor>
  <xdr:twoCellAnchor>
    <xdr:from>
      <xdr:col>1</xdr:col>
      <xdr:colOff>373380</xdr:colOff>
      <xdr:row>73</xdr:row>
      <xdr:rowOff>178759</xdr:rowOff>
    </xdr:from>
    <xdr:to>
      <xdr:col>4</xdr:col>
      <xdr:colOff>381000</xdr:colOff>
      <xdr:row>75</xdr:row>
      <xdr:rowOff>21889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573405" y="23829334"/>
          <a:ext cx="2493645" cy="319380"/>
          <a:chOff x="1076477" y="14938173"/>
          <a:chExt cx="4160761" cy="283398"/>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3155621" y="14938173"/>
            <a:ext cx="1056317" cy="2833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8</a:t>
            </a:r>
            <a:r>
              <a:rPr kumimoji="1" lang="en-US" altLang="ja-JP" sz="1400" b="1" baseline="0"/>
              <a:t> </a:t>
            </a:r>
            <a:r>
              <a:rPr kumimoji="1" lang="ja-JP" altLang="en-US" sz="1400" b="1"/>
              <a:t>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Normal="106" zoomScaleSheetLayoutView="80" workbookViewId="0">
      <selection activeCell="I10" sqref="I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165</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ラストラーダカンパニー</v>
      </c>
      <c r="D3" s="96"/>
      <c r="E3" s="96"/>
      <c r="F3" s="96"/>
      <c r="G3" s="27" t="s">
        <v>4</v>
      </c>
      <c r="H3" s="97" t="str">
        <f>VLOOKUP($C$2,'R7_制作団体一覧'!A:H,7,FALSE)</f>
        <v>ラストラーダカンパニー有限会社</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v>30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14</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614</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v>
      </c>
      <c r="G13" s="51" t="s">
        <v>40</v>
      </c>
      <c r="H13" s="49" t="s">
        <v>7</v>
      </c>
      <c r="I13" s="50">
        <v>1.8</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616</v>
      </c>
      <c r="F15" s="128"/>
      <c r="G15" s="131" t="s">
        <v>48</v>
      </c>
      <c r="H15" s="132"/>
      <c r="I15" s="132"/>
      <c r="J15" s="119" t="s">
        <v>617</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620</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624</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618</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v>
      </c>
      <c r="G19" s="63" t="s">
        <v>40</v>
      </c>
      <c r="H19" s="64" t="s">
        <v>55</v>
      </c>
      <c r="I19" s="62">
        <v>5</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620</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8" t="s">
        <v>621</v>
      </c>
      <c r="E49" s="159"/>
      <c r="F49" s="160" t="s">
        <v>622</v>
      </c>
      <c r="G49" s="161"/>
      <c r="H49" s="160" t="s">
        <v>619</v>
      </c>
      <c r="I49" s="161"/>
      <c r="J49" s="160" t="s">
        <v>623</v>
      </c>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4" t="s">
        <v>9</v>
      </c>
      <c r="C55" s="174"/>
      <c r="D55" s="174"/>
      <c r="E55" s="174"/>
      <c r="F55" s="38" t="s">
        <v>6</v>
      </c>
      <c r="G55" s="175">
        <f>F13</f>
        <v>1</v>
      </c>
      <c r="H55" s="176"/>
      <c r="I55" s="20" t="s">
        <v>7</v>
      </c>
      <c r="J55" s="175">
        <f>I13</f>
        <v>1.8</v>
      </c>
      <c r="K55" s="176"/>
      <c r="L55" s="19"/>
      <c r="M55" s="32"/>
      <c r="W55" s="32"/>
      <c r="X55" s="32"/>
      <c r="Y55" s="32"/>
    </row>
    <row r="56" spans="1:26" ht="17.100000000000001" customHeight="1" x14ac:dyDescent="0.15">
      <c r="A56" s="19"/>
      <c r="B56" s="171" t="s">
        <v>8</v>
      </c>
      <c r="C56" s="171"/>
      <c r="D56" s="171"/>
      <c r="E56" s="171"/>
      <c r="F56" s="171"/>
      <c r="G56" s="172" t="str">
        <f>E17</f>
        <v>応相談</v>
      </c>
      <c r="H56" s="172"/>
      <c r="I56" s="172"/>
      <c r="J56" s="172"/>
      <c r="K56" s="172"/>
      <c r="L56" s="19"/>
      <c r="M56" s="32"/>
      <c r="W56" s="32"/>
      <c r="X56" s="32"/>
      <c r="Y56" s="32"/>
    </row>
    <row r="57" spans="1:26" ht="17.100000000000001"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7" zoomScaleNormal="106" zoomScaleSheetLayoutView="100" workbookViewId="0">
      <selection activeCell="J49" sqref="J49:K49"/>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7.100000000000001" customHeight="1" x14ac:dyDescent="0.15">
      <c r="A56" s="19"/>
      <c r="B56" s="171" t="s">
        <v>8</v>
      </c>
      <c r="C56" s="171"/>
      <c r="D56" s="171"/>
      <c r="E56" s="171"/>
      <c r="F56" s="171"/>
      <c r="G56" s="172" t="str">
        <f>E17</f>
        <v>必須</v>
      </c>
      <c r="H56" s="172"/>
      <c r="I56" s="172"/>
      <c r="J56" s="172"/>
      <c r="K56" s="172"/>
      <c r="L56" s="19"/>
      <c r="M56" s="32"/>
      <c r="W56" s="32"/>
      <c r="X56" s="32"/>
      <c r="Y56" s="32"/>
    </row>
    <row r="57" spans="1:26" ht="17.100000000000001"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ColWidth="8.875" defaultRowHeight="13.5" x14ac:dyDescent="0.15"/>
  <cols>
    <col min="6" max="6" width="17.125" bestFit="1" customWidth="1"/>
    <col min="7" max="7" width="31.62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G092</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G</v>
      </c>
      <c r="F3" s="71" t="str">
        <f>①会場条件に係るヒアリングシート!C3</f>
        <v>ラストラーダカンパニー</v>
      </c>
      <c r="G3" s="71" t="str">
        <f>①会場条件に係るヒアリングシート!H3</f>
        <v>ラストラーダカンパニー有限会社</v>
      </c>
      <c r="H3" s="71" t="str">
        <f>①会場条件に係るヒアリングシート!E9</f>
        <v>制限なし</v>
      </c>
      <c r="I3" s="71">
        <f>①会場条件に係るヒアリングシート!J9</f>
        <v>30</v>
      </c>
      <c r="J3" s="71">
        <f>①会場条件に係るヒアリングシート!F10</f>
        <v>14</v>
      </c>
      <c r="K3" s="71">
        <f>①会場条件に係るヒアリングシート!I10</f>
        <v>8</v>
      </c>
      <c r="L3" s="71">
        <f>①会場条件に係るヒアリングシート!F11</f>
        <v>4</v>
      </c>
      <c r="M3" s="71" t="str">
        <f>①会場条件に係るヒアリングシート!F12</f>
        <v>可</v>
      </c>
      <c r="N3" s="71" t="str">
        <f>①会場条件に係るヒアリングシート!J12</f>
        <v>条件が合えば可</v>
      </c>
      <c r="O3" s="71">
        <f>①会場条件に係るヒアリングシート!F13</f>
        <v>1</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2</v>
      </c>
      <c r="Z3" s="71">
        <f>①会場条件に係るヒアリングシート!F19</f>
        <v>2</v>
      </c>
      <c r="AA3" s="71">
        <f>①会場条件に係るヒアリングシート!I19</f>
        <v>5</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45分程度</v>
      </c>
      <c r="AV3" s="90" t="str">
        <f>①会場条件に係るヒアリングシート!F49</f>
        <v>本公演当日、公演前の１時限</v>
      </c>
      <c r="AW3" s="90" t="str">
        <f>①会場条件に係るヒアリングシート!H49</f>
        <v>共演部分のリハーサル</v>
      </c>
      <c r="AX3" s="90" t="str">
        <f>①会場条件に係るヒアリングシート!J49</f>
        <v>参加・共演を行う全児童（10名程度）の参加が必須となります。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2024-12-06T04:45:57Z</dcterms:modified>
</cp:coreProperties>
</file>