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27705" windowHeight="1242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L3" i="15"/>
  <c r="AN3" i="15"/>
  <c r="AM3" i="15"/>
  <c r="AK3" i="15"/>
  <c r="AJ3" i="15"/>
  <c r="C3" i="21" l="1"/>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F3" i="15"/>
  <c r="K2" i="21"/>
  <c r="E3" i="15" s="1"/>
  <c r="I2" i="21"/>
  <c r="D3" i="15" s="1"/>
  <c r="G2" i="21"/>
  <c r="C3" i="15" s="1"/>
  <c r="E2" i="21"/>
  <c r="B3" i="15" s="1"/>
</calcChain>
</file>

<file path=xl/sharedStrings.xml><?xml version="1.0" encoding="utf-8"?>
<sst xmlns="http://schemas.openxmlformats.org/spreadsheetml/2006/main" count="1464" uniqueCount="623">
  <si>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</si>
  <si>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</si>
  <si>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</si>
  <si>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</si>
  <si>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</si>
  <si>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</si>
  <si>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</si>
  <si>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</si>
  <si>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</si>
  <si>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</si>
  <si>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</si>
  <si>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</si>
  <si>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</si>
  <si>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</si>
  <si>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</si>
  <si>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</si>
  <si>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</si>
  <si>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</si>
  <si>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</si>
  <si>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</si>
  <si>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</si>
  <si>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</si>
  <si>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</si>
  <si>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</si>
  <si>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</si>
  <si>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</si>
  <si>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</si>
  <si>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</si>
  <si>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</si>
  <si>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</si>
  <si>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</si>
  <si>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</si>
  <si>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</si>
  <si>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</si>
  <si>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</si>
  <si>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</si>
  <si>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</si>
  <si>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</si>
  <si>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</si>
  <si>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</si>
  <si>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</si>
  <si>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</si>
  <si>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</si>
  <si>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</si>
  <si>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</si>
  <si>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</si>
  <si>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</si>
  <si>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</si>
  <si>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</si>
  <si>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</si>
  <si>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</si>
  <si>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</si>
  <si>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</si>
  <si>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</si>
  <si>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</si>
  <si>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</si>
  <si>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</si>
  <si>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</si>
  <si>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</si>
  <si>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</si>
  <si>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</si>
  <si>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</si>
  <si>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</si>
  <si>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</si>
  <si>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</si>
  <si>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</si>
  <si>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</si>
  <si>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</si>
  <si>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</si>
  <si>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</si>
  <si>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</si>
  <si>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</si>
  <si>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</si>
  <si>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</si>
  <si>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</si>
  <si>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</si>
  <si>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</si>
  <si>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</si>
  <si>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</si>
  <si>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</si>
  <si>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</si>
  <si>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</si>
  <si>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</si>
  <si>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</si>
  <si>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</si>
  <si>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</si>
  <si>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</si>
  <si>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</si>
  <si>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</si>
  <si>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</si>
  <si>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</si>
  <si>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</si>
  <si>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</si>
  <si>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</si>
  <si>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</si>
  <si>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</si>
  <si>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</si>
  <si>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</si>
  <si>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</si>
  <si>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</si>
  <si>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</si>
  <si>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</si>
  <si>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</si>
  <si>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</si>
  <si>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</si>
  <si>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</si>
  <si>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</si>
  <si>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</si>
  <si>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</si>
  <si>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</si>
  <si>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</si>
  <si>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</si>
  <si>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</si>
  <si>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</si>
  <si>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</si>
  <si>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</si>
  <si>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</si>
  <si>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</si>
  <si>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</si>
  <si>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</si>
  <si>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</si>
  <si>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</si>
  <si>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</si>
  <si>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</si>
  <si>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</si>
  <si>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</si>
  <si>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</si>
  <si>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</si>
  <si>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</si>
  <si>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</si>
  <si>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</si>
  <si>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</si>
  <si>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</si>
  <si>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</si>
  <si>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</si>
  <si>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</si>
  <si>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</si>
  <si>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</si>
  <si>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</si>
  <si>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</si>
  <si>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</si>
  <si>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</si>
  <si>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</si>
  <si>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</si>
  <si>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</si>
  <si>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</si>
  <si>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</si>
  <si>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</si>
  <si>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</si>
  <si>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</si>
  <si>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</si>
  <si>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</si>
  <si>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</si>
  <si>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</si>
  <si>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</si>
  <si>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</si>
  <si>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</si>
  <si>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</si>
  <si>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</si>
  <si>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</si>
  <si>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</si>
  <si>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</si>
  <si>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</si>
  <si>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</si>
  <si>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</si>
  <si>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</si>
  <si>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</si>
  <si>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</si>
  <si>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</si>
  <si>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</si>
  <si>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</si>
  <si>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</si>
  <si>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</si>
  <si>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</si>
  <si>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</si>
  <si>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</si>
  <si>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</si>
  <si>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</si>
  <si>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</si>
  <si>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</si>
  <si>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</si>
  <si>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</si>
  <si>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</si>
  <si>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</si>
  <si>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</si>
  <si>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</si>
  <si>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</si>
  <si>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</si>
  <si>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</si>
  <si>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</si>
  <si>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</si>
  <si>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</si>
  <si>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</si>
  <si>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</si>
  <si>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</si>
  <si>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</si>
  <si>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</si>
  <si>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</si>
  <si>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</si>
  <si>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</si>
  <si>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</si>
  <si>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</si>
  <si>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</si>
  <si>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</si>
  <si>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</si>
  <si>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</si>
  <si>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</si>
  <si>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</si>
  <si>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</si>
  <si>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</si>
  <si>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</si>
  <si>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</si>
  <si>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</si>
  <si>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</si>
  <si>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</si>
  <si>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</si>
  <si>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</si>
  <si>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</si>
  <si>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</si>
  <si>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</si>
  <si>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</si>
  <si>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</si>
  <si>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</si>
  <si>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</si>
  <si>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</si>
  <si>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</si>
  <si>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</si>
  <si>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</si>
  <si>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</si>
  <si>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</si>
  <si>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</si>
  <si>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</si>
  <si>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</si>
  <si>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</si>
  <si>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</si>
  <si>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</si>
  <si>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</si>
  <si>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</si>
  <si>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</si>
  <si>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</si>
  <si>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</si>
  <si>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</si>
  <si>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</si>
  <si>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</si>
  <si>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</si>
  <si>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</si>
  <si>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</si>
  <si>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</si>
  <si>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</si>
  <si>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</si>
  <si>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</si>
  <si>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</si>
  <si>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</si>
  <si>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</si>
  <si>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</si>
  <si>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</si>
  <si>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</si>
  <si>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</si>
  <si>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</si>
  <si>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</si>
  <si>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</si>
  <si>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</si>
  <si>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</si>
  <si>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</si>
  <si>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</si>
  <si>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</si>
  <si>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</si>
  <si>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</si>
  <si>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</si>
  <si>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</si>
  <si>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</si>
  <si>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</si>
  <si>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</si>
  <si>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</si>
  <si>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</si>
  <si>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</si>
  <si>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</si>
  <si>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</si>
  <si>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</si>
  <si>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</si>
  <si>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</si>
  <si>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</si>
  <si>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</si>
  <si>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</si>
  <si>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</si>
  <si>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</si>
  <si>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</si>
  <si>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</si>
  <si>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</si>
  <si>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</si>
  <si>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</si>
  <si>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</si>
  <si>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</si>
  <si>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</si>
  <si>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</si>
  <si>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</si>
  <si>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</si>
  <si>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</si>
  <si>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</si>
  <si>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</si>
  <si>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</si>
  <si>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</si>
  <si>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</si>
  <si>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</si>
  <si>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</si>
  <si>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</si>
  <si>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</si>
  <si>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</si>
  <si>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</si>
  <si>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</si>
  <si>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</si>
  <si>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</si>
  <si>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</si>
  <si>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</si>
  <si>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</si>
  <si>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</si>
  <si>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</si>
  <si>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</si>
  <si>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</si>
  <si>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</si>
  <si>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</si>
  <si>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</si>
  <si>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</si>
  <si>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</si>
  <si>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</si>
  <si>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</si>
  <si>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</si>
  <si>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</si>
  <si>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</si>
  <si>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</si>
  <si>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</si>
  <si>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</si>
  <si>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</si>
  <si>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</si>
  <si>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</si>
  <si>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</si>
  <si>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</si>
  <si>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</si>
  <si>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</si>
  <si>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</si>
  <si>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</si>
  <si>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</si>
  <si>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</si>
  <si>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</si>
  <si>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</si>
  <si>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</si>
  <si>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</si>
  <si>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</si>
  <si>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</si>
  <si>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</si>
  <si>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</si>
  <si>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</si>
  <si>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</si>
  <si>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</si>
  <si>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</si>
  <si>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</si>
  <si>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</si>
  <si>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</si>
  <si>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</si>
  <si>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</si>
  <si>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</si>
  <si>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</si>
  <si>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</si>
  <si>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</si>
  <si>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</si>
  <si>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</si>
  <si>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</si>
  <si>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</si>
  <si>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</si>
  <si>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</si>
  <si>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</si>
  <si>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</si>
  <si>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</si>
  <si>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</si>
  <si>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</si>
  <si>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</si>
  <si>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</si>
  <si>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</si>
  <si>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</si>
  <si>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</si>
  <si>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</si>
  <si>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</si>
  <si>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</si>
  <si>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</si>
  <si>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</si>
  <si>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</si>
  <si>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</si>
  <si>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</si>
  <si>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</si>
  <si>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</si>
  <si>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</si>
  <si>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</si>
  <si>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</si>
  <si>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</si>
  <si>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</si>
  <si>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</si>
  <si>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</si>
  <si>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</si>
  <si>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</si>
  <si>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</si>
  <si>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</si>
  <si>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</si>
  <si>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</si>
  <si>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</si>
  <si>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</si>
  <si>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</si>
  <si>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</si>
  <si>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</si>
  <si>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</si>
  <si>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</si>
  <si>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</si>
  <si>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</si>
  <si>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</si>
  <si>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</si>
  <si>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</si>
  <si>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</si>
  <si>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</si>
  <si>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</si>
  <si>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</si>
  <si>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</si>
  <si>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</si>
  <si>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</si>
  <si>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</si>
  <si>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</si>
  <si>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</si>
  <si>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</si>
  <si>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</si>
  <si>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</si>
  <si>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</si>
  <si>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</si>
  <si>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</si>
  <si>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</si>
  <si>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</si>
  <si>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</si>
  <si>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</si>
  <si>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</si>
  <si>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</si>
  <si>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</si>
  <si>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</si>
  <si>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</si>
  <si>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</si>
  <si>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</si>
  <si>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</si>
  <si>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</si>
  <si>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</si>
  <si>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</si>
  <si>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</si>
  <si>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</si>
  <si>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</si>
  <si>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</si>
  <si>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</si>
  <si>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</si>
  <si>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</si>
  <si>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</si>
  <si>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</si>
  <si>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</si>
  <si>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</si>
  <si>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</si>
  <si>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</si>
  <si>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</si>
  <si>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</si>
  <si>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</si>
  <si>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</si>
  <si>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</si>
  <si>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</si>
  <si>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</si>
  <si>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</si>
  <si>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</si>
  <si>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</si>
  <si>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</si>
  <si>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</si>
  <si>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</si>
  <si>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</si>
  <si>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</si>
  <si>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</si>
  <si>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</si>
  <si>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</si>
  <si>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</si>
  <si>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</si>
  <si>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</si>
  <si>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</si>
  <si>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</si>
  <si>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</si>
  <si>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</si>
  <si>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</si>
  <si>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</si>
  <si>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</si>
  <si>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</si>
  <si>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</si>
  <si>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</si>
  <si>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</si>
  <si>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</si>
  <si>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</si>
  <si>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</si>
  <si>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</si>
  <si>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</si>
  <si>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</si>
  <si>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</si>
  <si>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</si>
  <si>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</si>
  <si>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</si>
  <si>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</si>
  <si>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</si>
  <si>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</si>
  <si>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</si>
  <si>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</si>
  <si>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</si>
  <si>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</si>
  <si>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</si>
  <si>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</si>
  <si>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</si>
  <si>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</si>
  <si>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</si>
  <si>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</si>
  <si>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</si>
  <si>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</si>
  <si>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</si>
  <si>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</si>
  <si>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</si>
  <si>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</si>
  <si>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</si>
  <si>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</si>
  <si>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</si>
  <si>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</si>
  <si>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</si>
  <si>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</si>
  <si>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</si>
  <si>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</si>
  <si>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</si>
  <si>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</si>
  <si>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</si>
  <si>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</si>
  <si>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</si>
  <si>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</si>
  <si>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</si>
  <si>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</si>
  <si>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</si>
  <si>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</si>
  <si>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</si>
  <si>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</si>
  <si>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</si>
  <si>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</si>
  <si>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</si>
  <si>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</si>
  <si>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</si>
  <si>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</si>
  <si>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</si>
  <si>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</si>
  <si>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</si>
  <si>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</si>
  <si>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</si>
  <si>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</si>
  <si>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</si>
  <si>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</si>
  <si>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</si>
  <si>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</si>
  <si>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</si>
  <si>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</si>
  <si>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</si>
  <si>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</si>
  <si>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</si>
  <si>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</si>
  <si>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</si>
  <si>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</si>
  <si>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</si>
  <si>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</si>
  <si>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</si>
  <si>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</si>
  <si>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</si>
  <si>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</si>
  <si>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</si>
  <si>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</si>
  <si>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</si>
  <si>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</si>
  <si>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</si>
  <si>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</si>
  <si>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</si>
  <si>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</si>
  <si>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</si>
  <si>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</si>
  <si>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</si>
  <si>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</si>
  <si>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</si>
  <si>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</si>
  <si>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</si>
  <si>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</si>
  <si>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</si>
  <si>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</si>
  <si>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</si>
  <si>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</si>
  <si>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</si>
  <si>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</si>
  <si>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</si>
  <si>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</si>
  <si>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</si>
  <si>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</si>
  <si>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</si>
  <si>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</si>
  <si>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</si>
  <si>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</si>
  <si>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</si>
  <si>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</si>
  <si>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</si>
  <si>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</si>
  <si>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</si>
  <si>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</si>
  <si>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</si>
  <si>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</si>
  <si>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</si>
  <si>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</si>
  <si>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</si>
  <si>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</si>
  <si>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</si>
  <si>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不要</t>
  </si>
  <si>
    <t>可</t>
  </si>
  <si>
    <t>不可</t>
  </si>
  <si>
    <t>有無さえ分ればよい</t>
  </si>
  <si>
    <t>使わない</t>
  </si>
  <si>
    <t>なし</t>
  </si>
  <si>
    <t>応相談</t>
  </si>
  <si>
    <t>ハイエース</t>
  </si>
  <si>
    <t>事前に体育館内部、搬入路の写真をお送り頂けると助かります。</t>
    <rPh sb="0" eb="2">
      <t xml:space="preserve">ジゼンニ </t>
    </rPh>
    <rPh sb="3" eb="6">
      <t xml:space="preserve">タイイクカン </t>
    </rPh>
    <rPh sb="6" eb="8">
      <t xml:space="preserve">ナイブ </t>
    </rPh>
    <rPh sb="9" eb="12">
      <t xml:space="preserve">ハンニュウロ </t>
    </rPh>
    <rPh sb="13" eb="15">
      <t xml:space="preserve">シャシンヲ </t>
    </rPh>
    <rPh sb="19" eb="20">
      <t xml:space="preserve">イタダケルト </t>
    </rPh>
    <rPh sb="23" eb="24">
      <t xml:space="preserve">タスカリマス </t>
    </rPh>
    <phoneticPr fontId="1"/>
  </si>
  <si>
    <t>電源：家庭用電源があれば十分です。
ピアノ：舞台はステージ前フロアに設置するため、ステージ上にあるのは問題ありません。
遮光：日の光が直接射し込む場合のみ、遮光をお願いする場合があります。</t>
    <rPh sb="0" eb="2">
      <t xml:space="preserve">デンゲン </t>
    </rPh>
    <rPh sb="3" eb="8">
      <t xml:space="preserve">カテイヨウデンゲン </t>
    </rPh>
    <rPh sb="12" eb="14">
      <t xml:space="preserve">ジュウブン </t>
    </rPh>
    <rPh sb="22" eb="24">
      <t xml:space="preserve">ブタイ </t>
    </rPh>
    <rPh sb="34" eb="36">
      <t xml:space="preserve">セッチ </t>
    </rPh>
    <rPh sb="51" eb="53">
      <t xml:space="preserve">モンダイ </t>
    </rPh>
    <rPh sb="60" eb="62">
      <t xml:space="preserve">シャコウ </t>
    </rPh>
    <rPh sb="63" eb="64">
      <t xml:space="preserve">ヒガサシコム </t>
    </rPh>
    <rPh sb="65" eb="66">
      <t xml:space="preserve">ヒカリ </t>
    </rPh>
    <rPh sb="67" eb="69">
      <t xml:space="preserve">チョクセツ </t>
    </rPh>
    <rPh sb="73" eb="75">
      <t xml:space="preserve">バアイ </t>
    </rPh>
    <rPh sb="78" eb="80">
      <t xml:space="preserve">シャコウ </t>
    </rPh>
    <rPh sb="86" eb="88">
      <t xml:space="preserve">バアイ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</si>
</sst>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743414</xdr:colOff>
      <xdr:row>76</xdr:row>
      <xdr:rowOff>131646</xdr:rowOff>
    </xdr:from>
    <xdr:to>
      <xdr:col>9</xdr:col>
      <xdr:colOff>220116</xdr:colOff>
      <xdr:row>82</xdr:row>
      <xdr:rowOff>55410</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4259146" y="24981829"/>
          <a:ext cx="2791092" cy="127120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949600"/>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76</xdr:row>
      <xdr:rowOff>123902</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8537" y="23050649"/>
          <a:ext cx="5190661" cy="192343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19601</xdr:rowOff>
    </xdr:from>
    <xdr:to>
      <xdr:col>9</xdr:col>
      <xdr:colOff>197929</xdr:colOff>
      <xdr:row>76</xdr:row>
      <xdr:rowOff>55257</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694743"/>
          <a:ext cx="5158118" cy="278273"/>
          <a:chOff x="1076477" y="14924206"/>
          <a:chExt cx="4160761" cy="333434"/>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4206"/>
            <a:ext cx="1056317" cy="3334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１１</a:t>
            </a:r>
            <a:r>
              <a:rPr kumimoji="1" lang="en-US" altLang="ja-JP" sz="1100" b="1"/>
              <a:t> </a:t>
            </a:r>
            <a:r>
              <a:rPr kumimoji="1" lang="ja-JP" altLang="en-US" sz="1100" b="1"/>
              <a:t>ｍ</a:t>
            </a:r>
          </a:p>
        </xdr:txBody>
      </xdr:sp>
    </xdr:grpSp>
    <xdr:clientData/>
  </xdr:twoCellAnchor>
  <xdr:twoCellAnchor>
    <xdr:from>
      <xdr:col>3</xdr:col>
      <xdr:colOff>0</xdr:colOff>
      <xdr:row>85</xdr:row>
      <xdr:rowOff>154878</xdr:rowOff>
    </xdr:from>
    <xdr:to>
      <xdr:col>9</xdr:col>
      <xdr:colOff>285750</xdr:colOff>
      <xdr:row>95</xdr:row>
      <xdr:rowOff>167932</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8537" y="27072683"/>
          <a:ext cx="5257335" cy="237494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057131" y="23798278"/>
          <a:ext cx="723211" cy="1847335"/>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820853</xdr:colOff>
      <xdr:row>79</xdr:row>
      <xdr:rowOff>85182</xdr:rowOff>
    </xdr:from>
    <xdr:to>
      <xdr:col>5</xdr:col>
      <xdr:colOff>184573</xdr:colOff>
      <xdr:row>85</xdr:row>
      <xdr:rowOff>162622</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1850792" y="25655548"/>
          <a:ext cx="1849513" cy="142487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7</xdr:col>
      <xdr:colOff>1018</xdr:colOff>
      <xdr:row>82</xdr:row>
      <xdr:rowOff>157509</xdr:rowOff>
    </xdr:from>
    <xdr:to>
      <xdr:col>8</xdr:col>
      <xdr:colOff>47893</xdr:colOff>
      <xdr:row>85</xdr:row>
      <xdr:rowOff>81968</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58895" y="26423146"/>
          <a:ext cx="873573" cy="652313"/>
          <a:chOff x="5313592" y="15538888"/>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5538888"/>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6004189"/>
            <a:ext cx="677334" cy="26609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1.5</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35319" y="23791376"/>
          <a:ext cx="765405" cy="1854237"/>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062136" y="23791376"/>
          <a:ext cx="723211" cy="1854237"/>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764732" y="23791376"/>
          <a:ext cx="587729" cy="1854237"/>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873812" y="23064459"/>
          <a:ext cx="4553494"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866910" y="22333319"/>
          <a:ext cx="4553494" cy="298741"/>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63873" y="21933447"/>
          <a:ext cx="4566194"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867187" y="21510658"/>
          <a:ext cx="4559844"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27093" y="25530147"/>
          <a:ext cx="1077882" cy="220749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bg2">
                  <a:lumMod val="25000"/>
                </a:schemeClr>
              </a:solidFill>
            </a:rPr>
            <a:t>1m</a:t>
          </a:r>
          <a:r>
            <a:rPr kumimoji="1" lang="ja-JP" altLang="en-US" sz="1100">
              <a:solidFill>
                <a:schemeClr val="bg2">
                  <a:lumMod val="25000"/>
                </a:schemeClr>
              </a:solidFill>
            </a:rPr>
            <a:t>ほどのスペースの確保が理想的です。</a:t>
          </a:r>
          <a:endParaRPr kumimoji="1" lang="en-US" altLang="ja-JP" sz="1100">
            <a:solidFill>
              <a:schemeClr val="bg2">
                <a:lumMod val="25000"/>
              </a:schemeClr>
            </a:solidFill>
          </a:endParaRPr>
        </a:p>
        <a:p>
          <a:pPr algn="ctr"/>
          <a:r>
            <a:rPr kumimoji="1" lang="en-US" altLang="ja-JP" sz="1100">
              <a:solidFill>
                <a:schemeClr val="bg2">
                  <a:lumMod val="25000"/>
                </a:schemeClr>
              </a:solidFill>
            </a:rPr>
            <a:t>※</a:t>
          </a:r>
          <a:r>
            <a:rPr kumimoji="1" lang="ja-JP" altLang="en-US" sz="1100">
              <a:solidFill>
                <a:schemeClr val="bg2">
                  <a:lumMod val="25000"/>
                </a:schemeClr>
              </a:solidFill>
            </a:rPr>
            <a:t>必須ではないです</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bg2">
                  <a:lumMod val="25000"/>
                </a:schemeClr>
              </a:solidFill>
            </a:rPr>
            <a:t>1m</a:t>
          </a:r>
          <a:r>
            <a:rPr kumimoji="1" lang="ja-JP" altLang="en-US" sz="1100">
              <a:solidFill>
                <a:schemeClr val="bg2">
                  <a:lumMod val="25000"/>
                </a:schemeClr>
              </a:solidFill>
            </a:rPr>
            <a:t>ほどのスペースの確保が理想的です。</a:t>
          </a:r>
          <a:endParaRPr kumimoji="1" lang="en-US" altLang="ja-JP" sz="1100">
            <a:solidFill>
              <a:schemeClr val="bg2">
                <a:lumMod val="25000"/>
              </a:schemeClr>
            </a:solidFill>
          </a:endParaRPr>
        </a:p>
        <a:p>
          <a:pPr algn="ctr"/>
          <a:r>
            <a:rPr kumimoji="1" lang="en-US" altLang="ja-JP" sz="1100">
              <a:solidFill>
                <a:schemeClr val="bg2">
                  <a:lumMod val="25000"/>
                </a:schemeClr>
              </a:solidFill>
            </a:rPr>
            <a:t>※</a:t>
          </a:r>
          <a:r>
            <a:rPr kumimoji="1" lang="ja-JP" altLang="en-US" sz="1100">
              <a:solidFill>
                <a:schemeClr val="bg2">
                  <a:lumMod val="25000"/>
                </a:schemeClr>
              </a:solidFill>
            </a:rPr>
            <a:t>必須ではないです</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40659" y="20919057"/>
          <a:ext cx="1660799"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749942" y="20928719"/>
          <a:ext cx="1667149"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3</xdr:col>
      <xdr:colOff>496644</xdr:colOff>
      <xdr:row>62</xdr:row>
      <xdr:rowOff>61910</xdr:rowOff>
    </xdr:from>
    <xdr:to>
      <xdr:col>8</xdr:col>
      <xdr:colOff>433659</xdr:colOff>
      <xdr:row>64</xdr:row>
      <xdr:rowOff>226910</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2355181" y="21582215"/>
          <a:ext cx="4080002" cy="629634"/>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ピアノが舞台上にあるのは、問題ありません（移動不要）</a:t>
          </a:r>
          <a:endParaRPr kumimoji="1" lang="en-US" altLang="ja-JP" sz="1200" b="1">
            <a:solidFill>
              <a:schemeClr val="bg2">
                <a:lumMod val="25000"/>
              </a:schemeClr>
            </a:solidFill>
          </a:endParaRPr>
        </a:p>
        <a:p>
          <a:pPr algn="ctr"/>
          <a:r>
            <a:rPr kumimoji="1" lang="en-US" altLang="ja-JP" sz="1200" b="1">
              <a:solidFill>
                <a:schemeClr val="bg2">
                  <a:lumMod val="25000"/>
                </a:schemeClr>
              </a:solidFill>
            </a:rPr>
            <a:t>※</a:t>
          </a:r>
          <a:r>
            <a:rPr kumimoji="1" lang="ja-JP" altLang="en-US" sz="1200" b="1">
              <a:solidFill>
                <a:schemeClr val="bg2">
                  <a:lumMod val="25000"/>
                </a:schemeClr>
              </a:solidFill>
            </a:rPr>
            <a:t>フロアにある場合のみ、舞台上手（右側）に移動願います</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048812" y="21002386"/>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12</xdr:col>
      <xdr:colOff>394939</xdr:colOff>
      <xdr:row>70</xdr:row>
      <xdr:rowOff>168542</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9083598" y="2357835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12</xdr:col>
      <xdr:colOff>404289</xdr:colOff>
      <xdr:row>85</xdr:row>
      <xdr:rowOff>104764</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9092948" y="27022569"/>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3</xdr:col>
      <xdr:colOff>473396</xdr:colOff>
      <xdr:row>77</xdr:row>
      <xdr:rowOff>196228</xdr:rowOff>
    </xdr:from>
    <xdr:to>
      <xdr:col>4</xdr:col>
      <xdr:colOff>520271</xdr:colOff>
      <xdr:row>78</xdr:row>
      <xdr:rowOff>75344</xdr:rowOff>
    </xdr:to>
    <xdr:sp macro="" textlink="">
      <xdr:nvSpPr>
        <xdr:cNvPr id="96" name="テキスト ボックス 95">
          <a:extLst>
            <a:ext uri="{FF2B5EF4-FFF2-40B4-BE49-F238E27FC236}">
              <a16:creationId xmlns:a16="http://schemas.microsoft.com/office/drawing/2014/main" id="{FD31D36D-984E-304C-8C71-86447E0181D9}"/>
            </a:ext>
          </a:extLst>
        </xdr:cNvPr>
        <xdr:cNvSpPr txBox="1"/>
      </xdr:nvSpPr>
      <xdr:spPr>
        <a:xfrm>
          <a:off x="2331933" y="25286472"/>
          <a:ext cx="875472" cy="11917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1.5</a:t>
          </a:r>
          <a:r>
            <a:rPr kumimoji="1" lang="ja-JP" altLang="en-US" sz="1400" b="1"/>
            <a:t>　ｍ</a:t>
          </a:r>
        </a:p>
      </xdr:txBody>
    </xdr:sp>
    <xdr:clientData/>
  </xdr:twoCellAnchor>
  <xdr:twoCellAnchor>
    <xdr:from>
      <xdr:col>4</xdr:col>
      <xdr:colOff>163640</xdr:colOff>
      <xdr:row>76</xdr:row>
      <xdr:rowOff>142021</xdr:rowOff>
    </xdr:from>
    <xdr:to>
      <xdr:col>4</xdr:col>
      <xdr:colOff>163640</xdr:colOff>
      <xdr:row>79</xdr:row>
      <xdr:rowOff>66480</xdr:rowOff>
    </xdr:to>
    <xdr:cxnSp macro="">
      <xdr:nvCxnSpPr>
        <xdr:cNvPr id="97" name="直線矢印コネクタ 96">
          <a:extLst>
            <a:ext uri="{FF2B5EF4-FFF2-40B4-BE49-F238E27FC236}">
              <a16:creationId xmlns:a16="http://schemas.microsoft.com/office/drawing/2014/main" id="{6429F853-33A8-494D-9228-849AB8E81F86}"/>
            </a:ext>
          </a:extLst>
        </xdr:cNvPr>
        <xdr:cNvCxnSpPr/>
      </xdr:nvCxnSpPr>
      <xdr:spPr>
        <a:xfrm>
          <a:off x="2850774" y="24992204"/>
          <a:ext cx="0" cy="644642"/>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820854</xdr:colOff>
      <xdr:row>68</xdr:row>
      <xdr:rowOff>129128</xdr:rowOff>
    </xdr:from>
    <xdr:to>
      <xdr:col>9</xdr:col>
      <xdr:colOff>224573</xdr:colOff>
      <xdr:row>69</xdr:row>
      <xdr:rowOff>216829</xdr:rowOff>
    </xdr:to>
    <xdr:sp macro="" textlink="">
      <xdr:nvSpPr>
        <xdr:cNvPr id="98" name="テキスト ボックス 97">
          <a:extLst>
            <a:ext uri="{FF2B5EF4-FFF2-40B4-BE49-F238E27FC236}">
              <a16:creationId xmlns:a16="http://schemas.microsoft.com/office/drawing/2014/main" id="{3E162D73-4790-874C-8AED-1183392B7371}"/>
            </a:ext>
          </a:extLst>
        </xdr:cNvPr>
        <xdr:cNvSpPr txBox="1"/>
      </xdr:nvSpPr>
      <xdr:spPr>
        <a:xfrm>
          <a:off x="1850793" y="23058823"/>
          <a:ext cx="5203902" cy="32776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設置舞台後方を一部、控えのスペースとして使用</a:t>
          </a:r>
          <a:endParaRPr kumimoji="1" lang="en-US" altLang="ja-JP" sz="1200" b="1">
            <a:solidFill>
              <a:schemeClr val="bg2">
                <a:lumMod val="25000"/>
              </a:schemeClr>
            </a:solidFill>
          </a:endParaRPr>
        </a:p>
      </xdr:txBody>
    </xdr:sp>
    <xdr:clientData/>
  </xdr:twoCellAnchor>
  <xdr:twoCellAnchor>
    <xdr:from>
      <xdr:col>7</xdr:col>
      <xdr:colOff>686832</xdr:colOff>
      <xdr:row>68</xdr:row>
      <xdr:rowOff>168305</xdr:rowOff>
    </xdr:from>
    <xdr:to>
      <xdr:col>8</xdr:col>
      <xdr:colOff>687992</xdr:colOff>
      <xdr:row>82</xdr:row>
      <xdr:rowOff>54207</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5844709" y="23145121"/>
          <a:ext cx="827858" cy="3174723"/>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９　ｍ</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04217" y="23725133"/>
          <a:ext cx="726985"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389953" y="23718231"/>
          <a:ext cx="77295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24318" y="23718231"/>
          <a:ext cx="726985"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30688" y="23718231"/>
          <a:ext cx="591503"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13350" y="23004793"/>
          <a:ext cx="45836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6448" y="22278685"/>
          <a:ext cx="45836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03411" y="21870905"/>
          <a:ext cx="45963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6725" y="21440209"/>
          <a:ext cx="45900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80197" y="20840700"/>
          <a:ext cx="1672121"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08350" y="20850362"/>
          <a:ext cx="1678471"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28067"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6" zoomScale="106" zoomScaleNormal="106" zoomScaleSheetLayoutView="106" workbookViewId="0">
      <selection activeCell="M19" sqref="M19"/>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170</v>
      </c>
      <c r="D2" s="27" t="s">
        <v>5</v>
      </c>
      <c r="E2" s="29" t="str">
        <f>VLOOKUP($C$2,'R7_制作団体一覧'!A:H,2,FALSE)</f>
        <v>伝統芸能分野</v>
      </c>
      <c r="F2" s="26" t="s">
        <v>2</v>
      </c>
      <c r="G2" s="30" t="str">
        <f>VLOOKUP($C$2,'R7_制作団体一覧'!A:H,3,FALSE)</f>
        <v>歌舞伎・能楽</v>
      </c>
      <c r="H2" s="27" t="s">
        <v>20</v>
      </c>
      <c r="I2" s="29" t="str">
        <f>VLOOKUP($C$2,'R7_制作団体一覧'!A:H,5,FALSE)</f>
        <v>A区分</v>
      </c>
      <c r="J2" s="27" t="s">
        <v>3</v>
      </c>
      <c r="K2" s="29" t="str">
        <f>VLOOKUP($C$2,'R7_制作団体一覧'!A:H,6,FALSE)</f>
        <v>G</v>
      </c>
      <c r="L2" s="28"/>
      <c r="M2" s="43"/>
      <c r="N2" s="43"/>
      <c r="O2" s="43"/>
      <c r="P2" s="43"/>
      <c r="Q2" s="43"/>
      <c r="R2" s="43"/>
      <c r="S2" s="43"/>
      <c r="T2" s="43"/>
      <c r="U2" s="43"/>
      <c r="V2" s="43"/>
      <c r="W2" s="43"/>
      <c r="X2" s="43"/>
      <c r="Y2" s="43"/>
      <c r="Z2" s="43"/>
    </row>
    <row r="3" spans="1:26" ht="27.95" customHeight="1" x14ac:dyDescent="0.15">
      <c r="A3" s="28"/>
      <c r="B3" s="27" t="s">
        <v>1</v>
      </c>
      <c r="C3" s="161" t="str">
        <f>VLOOKUP($C$2,'R7_制作団体一覧'!A:H,8,FALSE)</f>
        <v>一般社団法人観世会</v>
      </c>
      <c r="D3" s="161"/>
      <c r="E3" s="161"/>
      <c r="F3" s="161"/>
      <c r="G3" s="27" t="s">
        <v>4</v>
      </c>
      <c r="H3" s="162" t="str">
        <f>VLOOKUP($C$2,'R7_制作団体一覧'!A:H,7,FALSE)</f>
        <v>一般社団法人観世会</v>
      </c>
      <c r="I3" s="162"/>
      <c r="J3" s="162"/>
      <c r="K3" s="162"/>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15</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11</v>
      </c>
      <c r="G10" s="51" t="s">
        <v>40</v>
      </c>
      <c r="H10" s="52" t="s">
        <v>42</v>
      </c>
      <c r="I10" s="53">
        <v>9</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v>2.5</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614</v>
      </c>
      <c r="G12" s="173"/>
      <c r="H12" s="174" t="s">
        <v>45</v>
      </c>
      <c r="I12" s="175"/>
      <c r="J12" s="176" t="s">
        <v>615</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613</v>
      </c>
      <c r="F14" s="144"/>
      <c r="G14" s="120" t="s">
        <v>50</v>
      </c>
      <c r="H14" s="121"/>
      <c r="I14" s="121"/>
      <c r="J14" s="123" t="s">
        <v>616</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617</v>
      </c>
      <c r="F15" s="152"/>
      <c r="G15" s="155" t="s">
        <v>48</v>
      </c>
      <c r="H15" s="156"/>
      <c r="I15" s="156"/>
      <c r="J15" s="144" t="s">
        <v>618</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619</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620</v>
      </c>
      <c r="F18" s="128"/>
      <c r="G18" s="44" t="s">
        <v>56</v>
      </c>
      <c r="H18" s="45">
        <v>1</v>
      </c>
      <c r="I18" s="46" t="s">
        <v>57</v>
      </c>
      <c r="J18" s="121"/>
      <c r="K18" s="129"/>
      <c r="L18" s="24"/>
      <c r="M18" s="43"/>
      <c r="N18" s="43"/>
      <c r="O18" s="43"/>
      <c r="P18" s="43"/>
      <c r="Q18" s="43"/>
      <c r="R18" s="43"/>
      <c r="S18" s="43"/>
      <c r="T18" s="43"/>
      <c r="U18" s="43"/>
      <c r="V18" s="43"/>
      <c r="W18" s="43"/>
      <c r="X18" s="43"/>
      <c r="Y18" s="43"/>
      <c r="Z18" s="43"/>
    </row>
    <row r="19" spans="1:26" ht="27.95" customHeight="1" x14ac:dyDescent="0.15">
      <c r="A19" s="23"/>
      <c r="B19" s="130" t="s">
        <v>59</v>
      </c>
      <c r="C19" s="131"/>
      <c r="D19" s="132"/>
      <c r="E19" s="61" t="s">
        <v>54</v>
      </c>
      <c r="F19" s="62">
        <v>1.7</v>
      </c>
      <c r="G19" s="63" t="s">
        <v>40</v>
      </c>
      <c r="H19" s="64" t="s">
        <v>55</v>
      </c>
      <c r="I19" s="62">
        <v>5.3</v>
      </c>
      <c r="J19" s="133" t="s">
        <v>40</v>
      </c>
      <c r="K19" s="134"/>
      <c r="L19" s="23"/>
      <c r="M19" s="43"/>
      <c r="N19" s="43"/>
      <c r="O19" s="43"/>
      <c r="P19" s="43"/>
      <c r="Q19" s="43"/>
      <c r="R19" s="43"/>
      <c r="S19" s="43"/>
      <c r="T19" s="43"/>
      <c r="U19" s="43"/>
      <c r="V19" s="43"/>
      <c r="W19" s="43"/>
      <c r="X19" s="43"/>
      <c r="Y19" s="43"/>
      <c r="Z19" s="43"/>
    </row>
    <row r="20" spans="1:26" ht="90.95" customHeight="1" x14ac:dyDescent="0.15">
      <c r="A20" s="23"/>
      <c r="B20" s="130" t="s">
        <v>461</v>
      </c>
      <c r="C20" s="131"/>
      <c r="D20" s="132"/>
      <c r="E20" s="138" t="s">
        <v>622</v>
      </c>
      <c r="F20" s="139"/>
      <c r="G20" s="139"/>
      <c r="H20" s="139"/>
      <c r="I20" s="139"/>
      <c r="J20" s="139"/>
      <c r="K20" s="140"/>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613</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t="s">
        <v>621</v>
      </c>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8"/>
      <c r="E47" s="109"/>
      <c r="F47" s="110"/>
      <c r="G47" s="111"/>
      <c r="H47" s="110"/>
      <c r="I47" s="111"/>
      <c r="J47" s="110"/>
      <c r="K47" s="111"/>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8"/>
      <c r="E48" s="109"/>
      <c r="F48" s="110"/>
      <c r="G48" s="111"/>
      <c r="H48" s="110"/>
      <c r="I48" s="111"/>
      <c r="J48" s="110"/>
      <c r="K48" s="111"/>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8"/>
      <c r="E49" s="109"/>
      <c r="F49" s="110"/>
      <c r="G49" s="111"/>
      <c r="H49" s="110"/>
      <c r="I49" s="111"/>
      <c r="J49" s="110"/>
      <c r="K49" s="111"/>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7.100000000000001" customHeight="1" x14ac:dyDescent="0.15">
      <c r="A56" s="19"/>
      <c r="B56" s="92" t="s">
        <v>8</v>
      </c>
      <c r="C56" s="92"/>
      <c r="D56" s="92"/>
      <c r="E56" s="92"/>
      <c r="F56" s="92"/>
      <c r="G56" s="93" t="str">
        <f>E17</f>
        <v>応相談</v>
      </c>
      <c r="H56" s="93"/>
      <c r="I56" s="93"/>
      <c r="J56" s="93"/>
      <c r="K56" s="93"/>
      <c r="L56" s="19"/>
      <c r="M56" s="32"/>
      <c r="W56" s="32"/>
      <c r="X56" s="32"/>
      <c r="Y56" s="32"/>
    </row>
    <row r="57" spans="1:26" ht="17.100000000000001"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5"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125" style="31" customWidth="1"/>
    <col min="26" max="16384" width="9" style="18"/>
  </cols>
  <sheetData>
    <row r="1" spans="1:26" ht="26.25" customHeight="1" x14ac:dyDescent="0.15">
      <c r="A1" s="25"/>
      <c r="B1" s="160" t="s">
        <v>439</v>
      </c>
      <c r="C1" s="160"/>
      <c r="D1" s="160"/>
      <c r="E1" s="160"/>
      <c r="F1" s="160"/>
      <c r="G1" s="160"/>
      <c r="H1" s="160"/>
      <c r="I1" s="160"/>
      <c r="J1" s="160"/>
      <c r="K1" s="160"/>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1" t="s">
        <v>611</v>
      </c>
      <c r="D3" s="161"/>
      <c r="E3" s="161"/>
      <c r="F3" s="161"/>
      <c r="G3" s="27" t="s">
        <v>4</v>
      </c>
      <c r="H3" s="162" t="s">
        <v>612</v>
      </c>
      <c r="I3" s="162"/>
      <c r="J3" s="162"/>
      <c r="K3" s="162"/>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3" t="s">
        <v>471</v>
      </c>
      <c r="C5" s="163"/>
      <c r="D5" s="163"/>
      <c r="E5" s="163"/>
      <c r="F5" s="163"/>
      <c r="G5" s="163"/>
      <c r="H5" s="163"/>
      <c r="I5" s="163"/>
      <c r="J5" s="163"/>
      <c r="K5" s="163"/>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35" customHeight="1" x14ac:dyDescent="0.15">
      <c r="A7" s="65" t="s">
        <v>60</v>
      </c>
      <c r="B7" s="94" t="s">
        <v>462</v>
      </c>
      <c r="C7" s="94"/>
      <c r="D7" s="94"/>
      <c r="E7" s="94"/>
      <c r="F7" s="94"/>
      <c r="G7" s="94"/>
      <c r="H7" s="94"/>
      <c r="I7" s="94"/>
      <c r="J7" s="94"/>
      <c r="K7" s="94"/>
      <c r="L7" s="37"/>
      <c r="M7" s="43"/>
      <c r="N7" s="43"/>
      <c r="O7" s="43"/>
      <c r="P7" s="43"/>
      <c r="Q7" s="43"/>
      <c r="R7" s="43"/>
      <c r="S7" s="43"/>
      <c r="T7" s="43"/>
      <c r="U7" s="43"/>
      <c r="V7" s="43"/>
      <c r="W7" s="43"/>
      <c r="X7" s="43"/>
      <c r="Y7" s="43"/>
      <c r="Z7" s="43"/>
    </row>
    <row r="8" spans="1:26" ht="22.3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1" t="s">
        <v>38</v>
      </c>
      <c r="C9" s="142"/>
      <c r="D9" s="142"/>
      <c r="E9" s="164" t="s">
        <v>423</v>
      </c>
      <c r="F9" s="165"/>
      <c r="G9" s="116" t="s">
        <v>47</v>
      </c>
      <c r="H9" s="166"/>
      <c r="I9" s="166"/>
      <c r="J9" s="47">
        <v>500</v>
      </c>
      <c r="K9" s="48" t="s">
        <v>440</v>
      </c>
      <c r="L9" s="37"/>
      <c r="M9" s="43"/>
      <c r="N9" s="43"/>
      <c r="O9" s="43"/>
      <c r="P9" s="43"/>
      <c r="Q9" s="43"/>
      <c r="R9" s="43"/>
      <c r="S9" s="43"/>
      <c r="T9" s="43"/>
      <c r="U9" s="43"/>
      <c r="V9" s="43"/>
      <c r="W9" s="43"/>
      <c r="X9" s="43"/>
      <c r="Y9" s="43"/>
      <c r="Z9" s="43"/>
    </row>
    <row r="10" spans="1:26" ht="27.95" customHeight="1" x14ac:dyDescent="0.15">
      <c r="A10" s="37"/>
      <c r="B10" s="167" t="s">
        <v>39</v>
      </c>
      <c r="C10" s="168"/>
      <c r="D10" s="169"/>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70"/>
      <c r="C11" s="171"/>
      <c r="D11" s="172"/>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5" t="s">
        <v>43</v>
      </c>
      <c r="C12" s="146"/>
      <c r="D12" s="147"/>
      <c r="E12" s="60" t="s">
        <v>44</v>
      </c>
      <c r="F12" s="173" t="s">
        <v>419</v>
      </c>
      <c r="G12" s="173"/>
      <c r="H12" s="174" t="s">
        <v>45</v>
      </c>
      <c r="I12" s="175"/>
      <c r="J12" s="176" t="s">
        <v>419</v>
      </c>
      <c r="K12" s="177"/>
      <c r="L12" s="34"/>
      <c r="M12" s="43"/>
      <c r="N12" s="43"/>
      <c r="O12" s="43"/>
      <c r="P12" s="43"/>
      <c r="Q12" s="43"/>
      <c r="R12" s="43"/>
      <c r="S12" s="43"/>
      <c r="T12" s="43"/>
      <c r="U12" s="43"/>
      <c r="V12" s="43"/>
      <c r="W12" s="43"/>
      <c r="X12" s="43"/>
      <c r="Y12" s="43"/>
      <c r="Z12" s="43"/>
    </row>
    <row r="13" spans="1:26" ht="27.95" customHeight="1" x14ac:dyDescent="0.15">
      <c r="A13" s="34"/>
      <c r="B13" s="141" t="s">
        <v>51</v>
      </c>
      <c r="C13" s="142"/>
      <c r="D13" s="142"/>
      <c r="E13" s="49" t="s">
        <v>6</v>
      </c>
      <c r="F13" s="50">
        <v>2</v>
      </c>
      <c r="G13" s="51" t="s">
        <v>40</v>
      </c>
      <c r="H13" s="49" t="s">
        <v>7</v>
      </c>
      <c r="I13" s="50">
        <v>2</v>
      </c>
      <c r="J13" s="158" t="s">
        <v>40</v>
      </c>
      <c r="K13" s="159"/>
      <c r="L13" s="34"/>
      <c r="M13" s="43"/>
      <c r="N13" s="43"/>
      <c r="O13" s="43"/>
      <c r="P13" s="43"/>
      <c r="Q13" s="43"/>
      <c r="R13" s="43"/>
      <c r="S13" s="43"/>
      <c r="T13" s="43"/>
      <c r="U13" s="43"/>
      <c r="V13" s="43"/>
      <c r="W13" s="43"/>
      <c r="X13" s="43"/>
      <c r="Y13" s="43"/>
      <c r="Z13" s="43"/>
    </row>
    <row r="14" spans="1:26" ht="27.95" customHeight="1" x14ac:dyDescent="0.15">
      <c r="A14" s="21"/>
      <c r="B14" s="141" t="s">
        <v>46</v>
      </c>
      <c r="C14" s="142"/>
      <c r="D14" s="143"/>
      <c r="E14" s="144" t="s">
        <v>424</v>
      </c>
      <c r="F14" s="144"/>
      <c r="G14" s="120" t="s">
        <v>50</v>
      </c>
      <c r="H14" s="121"/>
      <c r="I14" s="121"/>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45" t="s">
        <v>49</v>
      </c>
      <c r="C15" s="146"/>
      <c r="D15" s="147"/>
      <c r="E15" s="151" t="s">
        <v>425</v>
      </c>
      <c r="F15" s="152"/>
      <c r="G15" s="155" t="s">
        <v>48</v>
      </c>
      <c r="H15" s="156"/>
      <c r="I15" s="156"/>
      <c r="J15" s="144" t="s">
        <v>426</v>
      </c>
      <c r="K15" s="157"/>
      <c r="L15" s="39"/>
      <c r="M15" s="43"/>
      <c r="N15" s="43"/>
      <c r="O15" s="43"/>
      <c r="P15" s="43"/>
      <c r="Q15" s="43"/>
      <c r="R15" s="43"/>
      <c r="S15" s="43"/>
      <c r="T15" s="43"/>
      <c r="U15" s="43"/>
      <c r="V15" s="43"/>
      <c r="W15" s="43"/>
      <c r="X15" s="43"/>
      <c r="Y15" s="43"/>
      <c r="Z15" s="43"/>
    </row>
    <row r="16" spans="1:26" ht="27.95" customHeight="1" x14ac:dyDescent="0.15">
      <c r="A16" s="21"/>
      <c r="B16" s="148"/>
      <c r="C16" s="149"/>
      <c r="D16" s="150"/>
      <c r="E16" s="153"/>
      <c r="F16" s="154"/>
      <c r="G16" s="155" t="s">
        <v>61</v>
      </c>
      <c r="H16" s="156"/>
      <c r="I16" s="156"/>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0" t="s">
        <v>52</v>
      </c>
      <c r="C17" s="121"/>
      <c r="D17" s="122"/>
      <c r="E17" s="123" t="s">
        <v>422</v>
      </c>
      <c r="F17" s="124"/>
      <c r="G17" s="125" t="s">
        <v>53</v>
      </c>
      <c r="H17" s="126"/>
      <c r="I17" s="126"/>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0" t="s">
        <v>58</v>
      </c>
      <c r="C18" s="121"/>
      <c r="D18" s="122"/>
      <c r="E18" s="127" t="s">
        <v>427</v>
      </c>
      <c r="F18" s="128"/>
      <c r="G18" s="44" t="s">
        <v>56</v>
      </c>
      <c r="H18" s="45">
        <v>2</v>
      </c>
      <c r="I18" s="46" t="s">
        <v>57</v>
      </c>
      <c r="J18" s="121"/>
      <c r="K18" s="129"/>
      <c r="L18" s="24"/>
      <c r="M18" s="43"/>
      <c r="N18" s="43"/>
      <c r="O18" s="43"/>
      <c r="P18" s="43"/>
      <c r="Q18" s="43"/>
      <c r="R18" s="43"/>
      <c r="S18" s="43"/>
      <c r="T18" s="43"/>
      <c r="U18" s="43"/>
      <c r="V18" s="43"/>
      <c r="W18" s="43"/>
      <c r="X18" s="43"/>
      <c r="Y18" s="43"/>
      <c r="Z18" s="43"/>
    </row>
    <row r="19" spans="1:26" ht="27.95" customHeight="1" thickBot="1" x14ac:dyDescent="0.2">
      <c r="A19" s="23"/>
      <c r="B19" s="130" t="s">
        <v>59</v>
      </c>
      <c r="C19" s="131"/>
      <c r="D19" s="132"/>
      <c r="E19" s="61" t="s">
        <v>54</v>
      </c>
      <c r="F19" s="62">
        <v>2.1</v>
      </c>
      <c r="G19" s="63" t="s">
        <v>40</v>
      </c>
      <c r="H19" s="64" t="s">
        <v>55</v>
      </c>
      <c r="I19" s="62">
        <v>6.2</v>
      </c>
      <c r="J19" s="133" t="s">
        <v>40</v>
      </c>
      <c r="K19" s="134"/>
      <c r="L19" s="23"/>
      <c r="M19" s="43"/>
      <c r="N19" s="43"/>
      <c r="O19" s="43"/>
      <c r="P19" s="43"/>
      <c r="Q19" s="43"/>
      <c r="R19" s="43"/>
      <c r="S19" s="43"/>
      <c r="T19" s="43"/>
      <c r="U19" s="43"/>
      <c r="V19" s="43"/>
      <c r="W19" s="43"/>
      <c r="X19" s="43"/>
      <c r="Y19" s="43"/>
      <c r="Z19" s="43"/>
    </row>
    <row r="20" spans="1:26" ht="75.75" customHeight="1" thickTop="1" thickBot="1" x14ac:dyDescent="0.2">
      <c r="A20" s="23"/>
      <c r="B20" s="130" t="s">
        <v>461</v>
      </c>
      <c r="C20" s="131"/>
      <c r="D20" s="131"/>
      <c r="E20" s="193" t="s">
        <v>472</v>
      </c>
      <c r="F20" s="194"/>
      <c r="G20" s="194"/>
      <c r="H20" s="194"/>
      <c r="I20" s="194"/>
      <c r="J20" s="194"/>
      <c r="K20" s="195"/>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5" t="s">
        <v>443</v>
      </c>
      <c r="C24" s="135"/>
      <c r="D24" s="135"/>
      <c r="E24" s="135"/>
      <c r="F24" s="135"/>
      <c r="G24" s="135"/>
      <c r="H24" s="135"/>
      <c r="I24" s="135"/>
      <c r="J24" s="135"/>
      <c r="K24" s="135"/>
      <c r="L24" s="22"/>
      <c r="M24" s="43"/>
      <c r="N24" s="43"/>
      <c r="O24" s="43"/>
      <c r="P24" s="43"/>
      <c r="Q24" s="43"/>
      <c r="R24" s="43"/>
      <c r="S24" s="43"/>
      <c r="T24" s="43"/>
      <c r="U24" s="43"/>
      <c r="V24" s="43"/>
      <c r="W24" s="43"/>
      <c r="X24" s="43"/>
      <c r="Y24" s="43"/>
      <c r="Z24" s="43"/>
    </row>
    <row r="25" spans="1:26" ht="33" customHeight="1" x14ac:dyDescent="0.15">
      <c r="A25" s="21"/>
      <c r="B25" s="136" t="s">
        <v>94</v>
      </c>
      <c r="C25" s="136"/>
      <c r="D25" s="136"/>
      <c r="E25" s="137" t="s">
        <v>421</v>
      </c>
      <c r="F25" s="137"/>
      <c r="G25" s="137"/>
      <c r="H25" s="137"/>
      <c r="I25" s="137"/>
      <c r="J25" s="137"/>
      <c r="K25" s="137"/>
      <c r="L25" s="21"/>
      <c r="M25" s="43"/>
      <c r="N25" s="43"/>
      <c r="O25" s="43"/>
      <c r="P25" s="43"/>
      <c r="Q25" s="43"/>
      <c r="R25" s="43"/>
      <c r="S25" s="43"/>
      <c r="T25" s="43"/>
      <c r="U25" s="43"/>
      <c r="V25" s="43"/>
      <c r="W25" s="43"/>
      <c r="X25" s="43"/>
      <c r="Y25" s="43"/>
      <c r="Z25" s="43"/>
    </row>
    <row r="26" spans="1:26" ht="33" customHeight="1" x14ac:dyDescent="0.15">
      <c r="A26" s="21"/>
      <c r="B26" s="118" t="s">
        <v>95</v>
      </c>
      <c r="C26" s="118"/>
      <c r="D26" s="118"/>
      <c r="E26" s="119"/>
      <c r="F26" s="119"/>
      <c r="G26" s="119"/>
      <c r="H26" s="119"/>
      <c r="I26" s="119"/>
      <c r="J26" s="119"/>
      <c r="K26" s="119"/>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2" t="s">
        <v>467</v>
      </c>
      <c r="C32" s="103"/>
      <c r="D32" s="103"/>
      <c r="E32" s="103"/>
      <c r="F32" s="104"/>
      <c r="G32" s="105" t="s">
        <v>468</v>
      </c>
      <c r="H32" s="106"/>
      <c r="I32" s="106"/>
      <c r="J32" s="106"/>
      <c r="K32" s="107"/>
      <c r="L32" s="19"/>
      <c r="M32" s="43"/>
      <c r="N32" s="43"/>
      <c r="O32" s="43"/>
      <c r="P32" s="43"/>
      <c r="Q32" s="43"/>
      <c r="R32" s="43"/>
      <c r="S32" s="43"/>
      <c r="T32" s="43"/>
      <c r="U32" s="43"/>
      <c r="V32" s="43"/>
      <c r="W32" s="43"/>
      <c r="X32" s="43"/>
      <c r="Y32" s="43"/>
      <c r="Z32" s="43"/>
    </row>
    <row r="33" spans="1:26" ht="36.75" customHeight="1" x14ac:dyDescent="0.15">
      <c r="B33" s="41">
        <v>1</v>
      </c>
      <c r="C33" s="99"/>
      <c r="D33" s="100"/>
      <c r="E33" s="100"/>
      <c r="F33" s="100"/>
      <c r="G33" s="101"/>
      <c r="H33" s="101"/>
      <c r="I33" s="101"/>
      <c r="J33" s="101"/>
      <c r="K33" s="101"/>
      <c r="L33" s="21"/>
      <c r="M33" s="43"/>
      <c r="N33" s="43"/>
      <c r="O33" s="43"/>
      <c r="P33" s="43"/>
      <c r="Q33" s="43"/>
      <c r="R33" s="43"/>
      <c r="S33" s="43"/>
      <c r="T33" s="43"/>
      <c r="U33" s="43"/>
      <c r="V33" s="43"/>
      <c r="W33" s="43"/>
      <c r="X33" s="43"/>
      <c r="Y33" s="43"/>
      <c r="Z33" s="43"/>
    </row>
    <row r="34" spans="1:26" ht="36.75" customHeight="1" x14ac:dyDescent="0.15">
      <c r="B34" s="41">
        <v>2</v>
      </c>
      <c r="C34" s="99"/>
      <c r="D34" s="100"/>
      <c r="E34" s="100"/>
      <c r="F34" s="100"/>
      <c r="G34" s="101"/>
      <c r="H34" s="101"/>
      <c r="I34" s="101"/>
      <c r="J34" s="101"/>
      <c r="K34" s="101"/>
      <c r="L34" s="21"/>
      <c r="M34" s="43"/>
      <c r="N34" s="43"/>
      <c r="O34" s="43"/>
      <c r="P34" s="43"/>
      <c r="Q34" s="43"/>
      <c r="R34" s="43"/>
      <c r="S34" s="43"/>
      <c r="T34" s="43"/>
      <c r="U34" s="43"/>
      <c r="V34" s="43"/>
      <c r="W34" s="43"/>
      <c r="X34" s="43"/>
      <c r="Y34" s="43"/>
      <c r="Z34" s="43"/>
    </row>
    <row r="35" spans="1:26" ht="36.75" customHeight="1" x14ac:dyDescent="0.15">
      <c r="B35" s="41">
        <v>3</v>
      </c>
      <c r="C35" s="99"/>
      <c r="D35" s="100"/>
      <c r="E35" s="100"/>
      <c r="F35" s="100"/>
      <c r="G35" s="101"/>
      <c r="H35" s="101"/>
      <c r="I35" s="101"/>
      <c r="J35" s="101"/>
      <c r="K35" s="101"/>
      <c r="L35" s="21"/>
      <c r="M35" s="43"/>
      <c r="N35" s="43"/>
      <c r="O35" s="43"/>
      <c r="P35" s="43"/>
      <c r="Q35" s="43"/>
      <c r="R35" s="43"/>
      <c r="S35" s="43"/>
      <c r="T35" s="43"/>
      <c r="U35" s="43"/>
      <c r="V35" s="43"/>
      <c r="W35" s="43"/>
      <c r="X35" s="43"/>
      <c r="Y35" s="43"/>
      <c r="Z35" s="43"/>
    </row>
    <row r="36" spans="1:26" ht="36.75" hidden="1" customHeight="1" x14ac:dyDescent="0.15">
      <c r="B36" s="41">
        <v>4</v>
      </c>
      <c r="C36" s="99"/>
      <c r="D36" s="100"/>
      <c r="E36" s="100"/>
      <c r="F36" s="100"/>
      <c r="G36" s="101"/>
      <c r="H36" s="101"/>
      <c r="I36" s="101"/>
      <c r="J36" s="101"/>
      <c r="K36" s="101"/>
      <c r="L36" s="23"/>
      <c r="M36" s="43"/>
      <c r="N36" s="43"/>
      <c r="O36" s="43"/>
      <c r="P36" s="43"/>
      <c r="Q36" s="43"/>
      <c r="R36" s="43"/>
      <c r="S36" s="43"/>
      <c r="T36" s="43"/>
      <c r="U36" s="43"/>
      <c r="V36" s="43"/>
      <c r="W36" s="43"/>
      <c r="X36" s="43"/>
      <c r="Y36" s="43"/>
      <c r="Z36" s="43"/>
    </row>
    <row r="37" spans="1:26" ht="36.75" hidden="1" customHeight="1" x14ac:dyDescent="0.15">
      <c r="B37" s="41">
        <v>5</v>
      </c>
      <c r="C37" s="99"/>
      <c r="D37" s="100"/>
      <c r="E37" s="100"/>
      <c r="F37" s="100"/>
      <c r="G37" s="101"/>
      <c r="H37" s="101"/>
      <c r="I37" s="101"/>
      <c r="J37" s="101"/>
      <c r="K37" s="10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2" t="s">
        <v>444</v>
      </c>
      <c r="C43" s="112"/>
      <c r="D43" s="112"/>
      <c r="E43" s="112"/>
      <c r="F43" s="112"/>
      <c r="G43" s="112"/>
      <c r="H43" s="112"/>
      <c r="I43" s="112"/>
      <c r="J43" s="112"/>
      <c r="K43" s="112"/>
      <c r="L43" s="77"/>
      <c r="M43" s="43"/>
      <c r="N43" s="43"/>
      <c r="O43" s="43"/>
      <c r="P43" s="43"/>
      <c r="Q43" s="43"/>
      <c r="R43" s="43"/>
      <c r="S43" s="43"/>
      <c r="T43" s="43"/>
      <c r="U43" s="43"/>
      <c r="V43" s="43"/>
      <c r="W43" s="43"/>
      <c r="X43" s="43"/>
      <c r="Y43" s="43"/>
      <c r="Z43" s="43"/>
    </row>
    <row r="44" spans="1:26" ht="35.1" customHeight="1" x14ac:dyDescent="0.15">
      <c r="A44" s="21"/>
      <c r="B44" s="112" t="s">
        <v>445</v>
      </c>
      <c r="C44" s="112"/>
      <c r="D44" s="112"/>
      <c r="E44" s="112"/>
      <c r="F44" s="112"/>
      <c r="G44" s="112"/>
      <c r="H44" s="112"/>
      <c r="I44" s="112"/>
      <c r="J44" s="112"/>
      <c r="K44" s="112"/>
      <c r="L44" s="77"/>
      <c r="M44" s="43"/>
      <c r="N44" s="43"/>
      <c r="O44" s="43"/>
      <c r="P44" s="43"/>
      <c r="Q44" s="43"/>
      <c r="R44" s="43"/>
      <c r="S44" s="43"/>
      <c r="T44" s="43"/>
      <c r="U44" s="43"/>
      <c r="V44" s="43"/>
      <c r="W44" s="43"/>
      <c r="X44" s="43"/>
      <c r="Y44" s="43"/>
      <c r="Z44" s="43"/>
    </row>
    <row r="45" spans="1:26" ht="35.1" customHeight="1" x14ac:dyDescent="0.15">
      <c r="A45" s="21"/>
      <c r="B45" s="113" t="s">
        <v>460</v>
      </c>
      <c r="C45" s="113"/>
      <c r="D45" s="113"/>
      <c r="E45" s="113"/>
      <c r="F45" s="113"/>
      <c r="G45" s="113"/>
      <c r="H45" s="113"/>
      <c r="I45" s="113"/>
      <c r="J45" s="113"/>
      <c r="K45" s="113"/>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4" t="s">
        <v>433</v>
      </c>
      <c r="E46" s="115"/>
      <c r="F46" s="116" t="s">
        <v>431</v>
      </c>
      <c r="G46" s="117"/>
      <c r="H46" s="116" t="s">
        <v>432</v>
      </c>
      <c r="I46" s="117"/>
      <c r="J46" s="116" t="s">
        <v>434</v>
      </c>
      <c r="K46" s="117"/>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3" t="s">
        <v>449</v>
      </c>
      <c r="E47" s="184"/>
      <c r="F47" s="185" t="s">
        <v>458</v>
      </c>
      <c r="G47" s="186"/>
      <c r="H47" s="185" t="s">
        <v>457</v>
      </c>
      <c r="I47" s="186"/>
      <c r="J47" s="185" t="s">
        <v>454</v>
      </c>
      <c r="K47" s="187"/>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8" t="s">
        <v>449</v>
      </c>
      <c r="E48" s="189"/>
      <c r="F48" s="190" t="s">
        <v>458</v>
      </c>
      <c r="G48" s="191"/>
      <c r="H48" s="190" t="s">
        <v>452</v>
      </c>
      <c r="I48" s="191"/>
      <c r="J48" s="190" t="s">
        <v>455</v>
      </c>
      <c r="K48" s="192"/>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8" t="s">
        <v>450</v>
      </c>
      <c r="E49" s="179"/>
      <c r="F49" s="180" t="s">
        <v>451</v>
      </c>
      <c r="G49" s="181"/>
      <c r="H49" s="180" t="s">
        <v>453</v>
      </c>
      <c r="I49" s="181"/>
      <c r="J49" s="180" t="s">
        <v>456</v>
      </c>
      <c r="K49" s="182"/>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8"/>
      <c r="E50" s="109"/>
      <c r="F50" s="110"/>
      <c r="G50" s="111"/>
      <c r="H50" s="110"/>
      <c r="I50" s="111"/>
      <c r="J50" s="110"/>
      <c r="K50" s="111"/>
      <c r="L50" s="21"/>
      <c r="M50" s="43"/>
      <c r="N50" s="43"/>
      <c r="O50" s="43"/>
      <c r="P50" s="43"/>
      <c r="Q50" s="43"/>
      <c r="R50" s="43"/>
      <c r="S50" s="43"/>
      <c r="T50" s="43"/>
      <c r="U50" s="43"/>
      <c r="V50" s="43"/>
      <c r="W50" s="43"/>
      <c r="X50" s="43"/>
      <c r="Y50" s="43"/>
      <c r="Z50" s="43"/>
    </row>
    <row r="51" spans="1:26" ht="18.75" customHeight="1" x14ac:dyDescent="0.15">
      <c r="A51" s="22" t="s">
        <v>448</v>
      </c>
      <c r="B51" s="94" t="s">
        <v>464</v>
      </c>
      <c r="C51" s="94"/>
      <c r="D51" s="94"/>
      <c r="E51" s="94"/>
      <c r="F51" s="94"/>
      <c r="G51" s="94"/>
      <c r="H51" s="94"/>
      <c r="I51" s="94"/>
      <c r="J51" s="94"/>
      <c r="K51" s="94"/>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7.100000000000001" customHeight="1" x14ac:dyDescent="0.15">
      <c r="A53" s="19"/>
      <c r="B53" s="95" t="s">
        <v>10</v>
      </c>
      <c r="C53" s="95"/>
      <c r="D53" s="95"/>
      <c r="E53" s="95"/>
      <c r="F53" s="95"/>
      <c r="G53" s="95"/>
      <c r="H53" s="95"/>
      <c r="I53" s="95"/>
      <c r="J53" s="95"/>
      <c r="K53" s="95"/>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7.100000000000001" customHeight="1" x14ac:dyDescent="0.15">
      <c r="A55" s="19"/>
      <c r="B55" s="96" t="s">
        <v>9</v>
      </c>
      <c r="C55" s="96"/>
      <c r="D55" s="96"/>
      <c r="E55" s="96"/>
      <c r="F55" s="38" t="s">
        <v>6</v>
      </c>
      <c r="G55" s="97">
        <f>F13</f>
        <v>2</v>
      </c>
      <c r="H55" s="98"/>
      <c r="I55" s="20" t="s">
        <v>7</v>
      </c>
      <c r="J55" s="97">
        <f>I13</f>
        <v>2</v>
      </c>
      <c r="K55" s="98"/>
      <c r="L55" s="19"/>
      <c r="M55" s="32"/>
      <c r="W55" s="32"/>
      <c r="X55" s="32"/>
      <c r="Y55" s="32"/>
    </row>
    <row r="56" spans="1:26" ht="17.100000000000001" customHeight="1" x14ac:dyDescent="0.15">
      <c r="A56" s="19"/>
      <c r="B56" s="92" t="s">
        <v>8</v>
      </c>
      <c r="C56" s="92"/>
      <c r="D56" s="92"/>
      <c r="E56" s="92"/>
      <c r="F56" s="92"/>
      <c r="G56" s="93" t="str">
        <f>E17</f>
        <v>必須</v>
      </c>
      <c r="H56" s="93"/>
      <c r="I56" s="93"/>
      <c r="J56" s="93"/>
      <c r="K56" s="93"/>
      <c r="L56" s="19"/>
      <c r="M56" s="32"/>
      <c r="W56" s="32"/>
      <c r="X56" s="32"/>
      <c r="Y56" s="32"/>
    </row>
    <row r="57" spans="1:26" ht="17.100000000000001" customHeight="1" x14ac:dyDescent="0.15">
      <c r="A57" s="19"/>
      <c r="B57" s="92" t="s">
        <v>12</v>
      </c>
      <c r="C57" s="92"/>
      <c r="D57" s="92"/>
      <c r="E57" s="92"/>
      <c r="F57" s="92"/>
      <c r="G57" s="93">
        <f>J17</f>
        <v>10</v>
      </c>
      <c r="H57" s="93"/>
      <c r="I57" s="93"/>
      <c r="J57" s="93"/>
      <c r="K57" s="9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35" customHeight="1" x14ac:dyDescent="0.15">
      <c r="B100" s="19"/>
      <c r="C100" s="19"/>
      <c r="D100" s="19"/>
      <c r="E100" s="19"/>
      <c r="F100" s="19"/>
      <c r="G100" s="19"/>
      <c r="H100" s="19"/>
      <c r="I100" s="19"/>
      <c r="J100" s="19"/>
      <c r="K100" s="19"/>
    </row>
    <row r="101" spans="1:26" ht="13.5" customHeight="1" x14ac:dyDescent="0.15"/>
    <row r="102" spans="1:26" ht="13.35" customHeight="1" x14ac:dyDescent="0.15"/>
    <row r="103" spans="1:26" ht="17.100000000000001" customHeight="1" x14ac:dyDescent="0.15">
      <c r="A103" s="19"/>
      <c r="L103" s="19"/>
    </row>
    <row r="104" spans="1:26" ht="17.100000000000001" customHeight="1" x14ac:dyDescent="0.15">
      <c r="B104" s="19"/>
      <c r="C104" s="19"/>
      <c r="D104" s="19"/>
      <c r="E104" s="19"/>
      <c r="F104" s="19"/>
      <c r="G104" s="19"/>
      <c r="H104" s="19"/>
      <c r="I104" s="19"/>
      <c r="J104" s="19"/>
      <c r="K104" s="19"/>
    </row>
    <row r="105" spans="1:26" ht="17.100000000000001" customHeight="1" x14ac:dyDescent="0.15">
      <c r="B105" s="19"/>
      <c r="C105" s="19"/>
      <c r="D105" s="19"/>
    </row>
    <row r="106" spans="1:26" ht="13.35" customHeight="1" x14ac:dyDescent="0.15">
      <c r="A106" s="19"/>
      <c r="B106" s="19"/>
      <c r="C106" s="19"/>
      <c r="D106" s="19"/>
      <c r="L106" s="19"/>
    </row>
    <row r="107" spans="1:26" ht="13.35" customHeight="1" x14ac:dyDescent="0.15">
      <c r="A107" s="19"/>
      <c r="B107" s="19"/>
      <c r="C107" s="19"/>
      <c r="L107" s="19"/>
    </row>
    <row r="108" spans="1:26" x14ac:dyDescent="0.15">
      <c r="A108" s="19"/>
      <c r="B108" s="19"/>
      <c r="L108" s="19"/>
    </row>
    <row r="109" spans="1:26" s="31" customFormat="1" ht="17.100000000000001"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S1" workbookViewId="0">
      <selection activeCell="BD3" sqref="BD3"/>
    </sheetView>
  </sheetViews>
  <sheetFormatPr defaultColWidth="8.875" defaultRowHeight="13.5" x14ac:dyDescent="0.15"/>
  <cols>
    <col min="6" max="6" width="17.125" bestFit="1" customWidth="1"/>
    <col min="7" max="7" width="31.62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G097</v>
      </c>
      <c r="B3" s="71" t="str">
        <f>①会場条件に係るヒアリングシート!E2</f>
        <v>伝統芸能分野</v>
      </c>
      <c r="C3" s="71" t="str">
        <f>①会場条件に係るヒアリングシート!G2</f>
        <v>歌舞伎・能楽</v>
      </c>
      <c r="D3" s="71" t="str">
        <f>①会場条件に係るヒアリングシート!I2</f>
        <v>A区分</v>
      </c>
      <c r="E3" s="71" t="str">
        <f>①会場条件に係るヒアリングシート!K2</f>
        <v>G</v>
      </c>
      <c r="F3" s="71" t="str">
        <f>①会場条件に係るヒアリングシート!C3</f>
        <v>一般社団法人観世会</v>
      </c>
      <c r="G3" s="71" t="str">
        <f>①会場条件に係るヒアリングシート!H3</f>
        <v>一般社団法人観世会</v>
      </c>
      <c r="H3" s="71" t="str">
        <f>①会場条件に係るヒアリングシート!E9</f>
        <v>2F以上応相談</v>
      </c>
      <c r="I3" s="71">
        <f>①会場条件に係るヒアリングシート!J9</f>
        <v>15</v>
      </c>
      <c r="J3" s="71">
        <f>①会場条件に係るヒアリングシート!F10</f>
        <v>11</v>
      </c>
      <c r="K3" s="71">
        <f>①会場条件に係るヒアリングシート!I10</f>
        <v>9</v>
      </c>
      <c r="L3" s="71">
        <f>①会場条件に係るヒアリングシート!F11</f>
        <v>2.5</v>
      </c>
      <c r="M3" s="71" t="str">
        <f>①会場条件に係るヒアリングシート!F12</f>
        <v>可</v>
      </c>
      <c r="N3" s="71" t="str">
        <f>①会場条件に係るヒアリングシート!J12</f>
        <v>不可</v>
      </c>
      <c r="O3" s="71">
        <f>①会場条件に係るヒアリングシート!F13</f>
        <v>2</v>
      </c>
      <c r="P3" s="71">
        <f>①会場条件に係るヒアリングシート!I13</f>
        <v>2</v>
      </c>
      <c r="Q3" s="71" t="str">
        <f>①会場条件に係るヒアリングシート!E14</f>
        <v>不要</v>
      </c>
      <c r="R3" s="71" t="str">
        <f>①会場条件に係るヒアリングシート!J14</f>
        <v>有無さえ分ればよい</v>
      </c>
      <c r="S3" s="71" t="str">
        <f>①会場条件に係るヒアリングシート!E15</f>
        <v>使わない</v>
      </c>
      <c r="T3" s="71" t="str">
        <f>①会場条件に係るヒアリングシート!J15</f>
        <v>なし</v>
      </c>
      <c r="U3" s="71" t="str">
        <f>①会場条件に係るヒアリングシート!J16</f>
        <v>要</v>
      </c>
      <c r="V3" s="71" t="str">
        <f>①会場条件に係るヒアリングシート!E17</f>
        <v>応相談</v>
      </c>
      <c r="W3" s="71">
        <f>①会場条件に係るヒアリングシート!J17</f>
        <v>10</v>
      </c>
      <c r="X3" s="71" t="str">
        <f>①会場条件に係るヒアリングシート!E18</f>
        <v>ハイエース</v>
      </c>
      <c r="Y3" s="71">
        <f>①会場条件に係るヒアリングシート!H18</f>
        <v>1</v>
      </c>
      <c r="Z3" s="71">
        <f>①会場条件に係るヒアリングシート!F19</f>
        <v>1.7</v>
      </c>
      <c r="AA3" s="71">
        <f>①会場条件に係るヒアリングシート!I19</f>
        <v>5.3</v>
      </c>
      <c r="AB3" s="71" t="str">
        <f>①会場条件に係るヒアリングシート!E20</f>
        <v>電源：家庭用電源があれば十分です。
ピアノ：舞台はステージ前フロアに設置するため、ステージ上にあるのは問題ありません。
遮光：日の光が直接射し込む場合のみ、遮光をお願いする場合があります。</v>
      </c>
      <c r="AC3" s="71" t="str">
        <f>①会場条件に係るヒアリングシート!E25</f>
        <v>不要</v>
      </c>
      <c r="AD3" s="71" t="str">
        <f>①会場条件に係るヒアリングシート!E26</f>
        <v>事前に体育館内部、搬入路の写真をお送り頂けると助かります。</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2024-12-08T02:23:24Z</cp:lastPrinted>
  <dcterms:created xsi:type="dcterms:W3CDTF">2017-09-27T00:12:11Z</dcterms:created>
  <dcterms:modified xsi:type="dcterms:W3CDTF">2024-12-11T08:06:35Z</dcterms:modified>
</cp:coreProperties>
</file>