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domo003\Desktop\実施条件確認書\"/>
    </mc:Choice>
  </mc:AlternateContent>
  <bookViews>
    <workbookView xWindow="1830" yWindow="0" windowWidth="22080" windowHeight="15555"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①会場条件に係るヒアリングシート!$A$1:$L$153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<sst xmlns="http://schemas.openxmlformats.org/spreadsheetml/2006/main" count="1483" uniqueCount="638">
  <si>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</si>
  <si>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</si>
  <si>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</si>
  <si>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</si>
  <si>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</si>
  <si>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</si>
  <si>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</si>
  <si>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</si>
  <si>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</si>
  <si>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</si>
  <si>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</si>
  <si>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</si>
  <si>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</si>
  <si>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</si>
  <si>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</si>
  <si>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</si>
  <si>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</si>
  <si>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</si>
  <si>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</si>
  <si>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</si>
  <si>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</si>
  <si>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</si>
  <si>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</si>
  <si>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</si>
  <si>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</si>
  <si>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</si>
  <si>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</si>
  <si>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</si>
  <si>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</si>
  <si>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</si>
  <si>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</si>
  <si>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</si>
  <si>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</si>
  <si>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</si>
  <si>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</si>
  <si>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</si>
  <si>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</si>
  <si>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</si>
  <si>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</si>
  <si>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</si>
  <si>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</si>
  <si>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</si>
  <si>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</si>
  <si>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</si>
  <si>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</si>
  <si>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</si>
  <si>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</si>
  <si>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</si>
  <si>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</si>
  <si>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</si>
  <si>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</si>
  <si>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</si>
  <si>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</si>
  <si>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</si>
  <si>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</si>
  <si>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</si>
  <si>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</si>
  <si>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</si>
  <si>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</si>
  <si>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</si>
  <si>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</si>
  <si>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</si>
  <si>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</si>
  <si>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</si>
  <si>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</si>
  <si>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</si>
  <si>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</si>
  <si>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</si>
  <si>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</si>
  <si>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</si>
  <si>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</si>
  <si>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</si>
  <si>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</si>
  <si>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</si>
  <si>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</si>
  <si>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</si>
  <si>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</si>
  <si>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</si>
  <si>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</si>
  <si>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</si>
  <si>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</si>
  <si>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</si>
  <si>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</si>
  <si>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</si>
  <si>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</si>
  <si>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</si>
  <si>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</si>
  <si>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</si>
  <si>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</si>
  <si>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</si>
  <si>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</si>
  <si>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</si>
  <si>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</si>
  <si>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</si>
  <si>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</si>
  <si>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</si>
  <si>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</si>
  <si>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</si>
  <si>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</si>
  <si>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</si>
  <si>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</si>
  <si>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</si>
  <si>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</si>
  <si>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</si>
  <si>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</si>
  <si>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</si>
  <si>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</si>
  <si>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</si>
  <si>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</si>
  <si>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</si>
  <si>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</si>
  <si>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</si>
  <si>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</si>
  <si>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</si>
  <si>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</si>
  <si>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</si>
  <si>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</si>
  <si>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</si>
  <si>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</si>
  <si>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</si>
  <si>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</si>
  <si>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</si>
  <si>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</si>
  <si>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</si>
  <si>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</si>
  <si>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</si>
  <si>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</si>
  <si>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</si>
  <si>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</si>
  <si>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</si>
  <si>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</si>
  <si>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</si>
  <si>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</si>
  <si>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</si>
  <si>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</si>
  <si>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</si>
  <si>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</si>
  <si>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</si>
  <si>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</si>
  <si>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</si>
  <si>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</si>
  <si>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</si>
  <si>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</si>
  <si>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</si>
  <si>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</si>
  <si>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</si>
  <si>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</si>
  <si>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</si>
  <si>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</si>
  <si>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</si>
  <si>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</si>
  <si>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</si>
  <si>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</si>
  <si>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</si>
  <si>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</si>
  <si>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</si>
  <si>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</si>
  <si>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</si>
  <si>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</si>
  <si>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</si>
  <si>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</si>
  <si>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</si>
  <si>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</si>
  <si>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</si>
  <si>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</si>
  <si>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</si>
  <si>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</si>
  <si>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</si>
  <si>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</si>
  <si>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</si>
  <si>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</si>
  <si>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</si>
  <si>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</si>
  <si>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</si>
  <si>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</si>
  <si>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</si>
  <si>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</si>
  <si>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</si>
  <si>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</si>
  <si>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</si>
  <si>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</si>
  <si>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</si>
  <si>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</si>
  <si>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</si>
  <si>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</si>
  <si>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</si>
  <si>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</si>
  <si>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</si>
  <si>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</si>
  <si>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</si>
  <si>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</si>
  <si>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</si>
  <si>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</si>
  <si>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</si>
  <si>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</si>
  <si>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</si>
  <si>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</si>
  <si>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</si>
  <si>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</si>
  <si>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</si>
  <si>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</si>
  <si>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</si>
  <si>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</si>
  <si>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</si>
  <si>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</si>
  <si>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</si>
  <si>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</si>
  <si>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</si>
  <si>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</si>
  <si>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</si>
  <si>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</si>
  <si>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</si>
  <si>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</si>
  <si>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</si>
  <si>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</si>
  <si>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</si>
  <si>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</si>
  <si>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</si>
  <si>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</si>
  <si>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</si>
  <si>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</si>
  <si>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</si>
  <si>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</si>
  <si>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</si>
  <si>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</si>
  <si>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</si>
  <si>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</si>
  <si>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</si>
  <si>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</si>
  <si>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</si>
  <si>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</si>
  <si>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</si>
  <si>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</si>
  <si>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</si>
  <si>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</si>
  <si>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</si>
  <si>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</si>
  <si>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</si>
  <si>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</si>
  <si>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</si>
  <si>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</si>
  <si>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</si>
  <si>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</si>
  <si>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</si>
  <si>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</si>
  <si>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</si>
  <si>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</si>
  <si>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</si>
  <si>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</si>
  <si>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</si>
  <si>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</si>
  <si>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</si>
  <si>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</si>
  <si>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</si>
  <si>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</si>
  <si>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</si>
  <si>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</si>
  <si>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</si>
  <si>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</si>
  <si>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</si>
  <si>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</si>
  <si>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</si>
  <si>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</si>
  <si>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</si>
  <si>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</si>
  <si>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</si>
  <si>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</si>
  <si>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</si>
  <si>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</si>
  <si>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</si>
  <si>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</si>
  <si>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</si>
  <si>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</si>
  <si>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</si>
  <si>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</si>
  <si>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</si>
  <si>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</si>
  <si>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</si>
  <si>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</si>
  <si>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</si>
  <si>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</si>
  <si>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</si>
  <si>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</si>
  <si>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</si>
  <si>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</si>
  <si>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</si>
  <si>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</si>
  <si>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</si>
  <si>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</si>
  <si>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</si>
  <si>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</si>
  <si>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</si>
  <si>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</si>
  <si>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</si>
  <si>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</si>
  <si>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</si>
  <si>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</si>
  <si>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</si>
  <si>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</si>
  <si>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</si>
  <si>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</si>
  <si>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</si>
  <si>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</si>
  <si>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</si>
  <si>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</si>
  <si>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</si>
  <si>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</si>
  <si>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</si>
  <si>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</si>
  <si>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</si>
  <si>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</si>
  <si>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</si>
  <si>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</si>
  <si>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</si>
  <si>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</si>
  <si>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</si>
  <si>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</si>
  <si>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</si>
  <si>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</si>
  <si>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</si>
  <si>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</si>
  <si>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</si>
  <si>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</si>
  <si>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</si>
  <si>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</si>
  <si>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</si>
  <si>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</si>
  <si>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</si>
  <si>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</si>
  <si>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</si>
  <si>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</si>
  <si>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</si>
  <si>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</si>
  <si>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</si>
  <si>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</si>
  <si>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</si>
  <si>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</si>
  <si>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</si>
  <si>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</si>
  <si>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</si>
  <si>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</si>
  <si>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</si>
  <si>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</si>
  <si>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</si>
  <si>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</si>
  <si>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</si>
  <si>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</si>
  <si>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</si>
  <si>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</si>
  <si>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</si>
  <si>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</si>
  <si>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</si>
  <si>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</si>
  <si>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</si>
  <si>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</si>
  <si>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</si>
  <si>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</si>
  <si>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</si>
  <si>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</si>
  <si>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</si>
  <si>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</si>
  <si>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</si>
  <si>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</si>
  <si>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</si>
  <si>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</si>
  <si>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</si>
  <si>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</si>
  <si>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</si>
  <si>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</si>
  <si>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</si>
  <si>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</si>
  <si>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</si>
  <si>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</si>
  <si>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</si>
  <si>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</si>
  <si>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</si>
  <si>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</si>
  <si>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</si>
  <si>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</si>
  <si>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</si>
  <si>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</si>
  <si>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</si>
  <si>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</si>
  <si>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</si>
  <si>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</si>
  <si>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</si>
  <si>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</si>
  <si>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</si>
  <si>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</si>
  <si>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</si>
  <si>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</si>
  <si>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</si>
  <si>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</si>
  <si>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</si>
  <si>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</si>
  <si>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</si>
  <si>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</si>
  <si>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</si>
  <si>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</si>
  <si>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</si>
  <si>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</si>
  <si>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</si>
  <si>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</si>
  <si>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</si>
  <si>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</si>
  <si>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</si>
  <si>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</si>
  <si>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</si>
  <si>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</si>
  <si>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</si>
  <si>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</si>
  <si>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</si>
  <si>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</si>
  <si>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</si>
  <si>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</si>
  <si>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</si>
  <si>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</si>
  <si>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</si>
  <si>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</si>
  <si>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</si>
  <si>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</si>
  <si>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</si>
  <si>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</si>
  <si>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</si>
  <si>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</si>
  <si>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</si>
  <si>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</si>
  <si>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</si>
  <si>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</si>
  <si>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</si>
  <si>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</si>
  <si>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</si>
  <si>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</si>
  <si>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</si>
  <si>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</si>
  <si>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</si>
  <si>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</si>
  <si>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</si>
  <si>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</si>
  <si>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</si>
  <si>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</si>
  <si>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</si>
  <si>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</si>
  <si>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</si>
  <si>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</si>
  <si>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</si>
  <si>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</si>
  <si>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</si>
  <si>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</si>
  <si>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</si>
  <si>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</si>
  <si>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</si>
  <si>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</si>
  <si>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</si>
  <si>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</si>
  <si>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</si>
  <si>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</si>
  <si>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</si>
  <si>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</si>
  <si>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</si>
  <si>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</si>
  <si>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</si>
  <si>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</si>
  <si>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</si>
  <si>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</si>
  <si>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</si>
  <si>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</si>
  <si>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</si>
  <si>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</si>
  <si>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</si>
  <si>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</si>
  <si>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</si>
  <si>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</si>
  <si>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</si>
  <si>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</si>
  <si>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</si>
  <si>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</si>
  <si>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</si>
  <si>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</si>
  <si>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</si>
  <si>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</si>
  <si>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</si>
  <si>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</si>
  <si>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</si>
  <si>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</si>
  <si>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</si>
  <si>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</si>
  <si>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</si>
  <si>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</si>
  <si>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</si>
  <si>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</si>
  <si>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</si>
  <si>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</si>
  <si>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</si>
  <si>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</si>
  <si>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</si>
  <si>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</si>
  <si>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</si>
  <si>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</si>
  <si>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</si>
  <si>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</si>
  <si>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</si>
  <si>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</si>
  <si>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</si>
  <si>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</si>
  <si>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</si>
  <si>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</si>
  <si>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</si>
  <si>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</si>
  <si>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</si>
  <si>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</si>
  <si>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</si>
  <si>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</si>
  <si>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</si>
  <si>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</si>
  <si>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</si>
  <si>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</si>
  <si>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</si>
  <si>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</si>
  <si>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</si>
  <si>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</si>
  <si>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</si>
  <si>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</si>
  <si>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</si>
  <si>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</si>
  <si>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</si>
  <si>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</si>
  <si>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</si>
  <si>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</si>
  <si>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</si>
  <si>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</si>
  <si>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</si>
  <si>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</si>
  <si>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</si>
  <si>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</si>
  <si>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</si>
  <si>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</si>
  <si>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</si>
  <si>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</si>
  <si>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</si>
  <si>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</si>
  <si>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</si>
  <si>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</si>
  <si>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</si>
  <si>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</si>
  <si>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</si>
  <si>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</si>
  <si>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</si>
  <si>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</si>
  <si>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</si>
  <si>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</si>
  <si>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</si>
  <si>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</si>
  <si>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</si>
  <si>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</si>
  <si>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</si>
  <si>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</si>
  <si>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</si>
  <si>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</si>
  <si>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</si>
  <si>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</si>
  <si>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</si>
  <si>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</si>
  <si>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</si>
  <si>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</si>
  <si>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</si>
  <si>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</si>
  <si>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</si>
  <si>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</si>
  <si>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</si>
  <si>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</si>
  <si>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</si>
  <si>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</si>
  <si>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</si>
  <si>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</si>
  <si>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</si>
  <si>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</si>
  <si>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</si>
  <si>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</si>
  <si>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</si>
  <si>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</si>
  <si>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</si>
  <si>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</si>
  <si>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</si>
  <si>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</si>
  <si>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</si>
  <si>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</si>
  <si>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</si>
  <si>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</si>
  <si>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</si>
  <si>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</si>
  <si>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</si>
  <si>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</si>
  <si>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</si>
  <si>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</si>
  <si>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</si>
  <si>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</si>
  <si>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</si>
  <si>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</si>
  <si>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</si>
  <si>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</si>
  <si>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</si>
  <si>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</si>
  <si>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</si>
  <si>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</si>
  <si>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</si>
  <si>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</si>
  <si>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</si>
  <si>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</si>
  <si>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</si>
  <si>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</si>
  <si>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</si>
  <si>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</si>
  <si>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7割程度必要</t>
  </si>
  <si>
    <t>有無さえ分ればよい</t>
  </si>
  <si>
    <t>使わない</t>
  </si>
  <si>
    <t>不要</t>
  </si>
  <si>
    <t>応相談</t>
  </si>
  <si>
    <t>共演、参加又は体験対象となる児童・生徒</t>
    <phoneticPr fontId="1"/>
  </si>
  <si>
    <t>ワークショップ実施時間外において実施(休み時間等や自宅での個人練習等を想定)</t>
    <rPh sb="7" eb="9">
      <t>ジッシ</t>
    </rPh>
    <rPh sb="9" eb="11">
      <t>ジカン</t>
    </rPh>
    <rPh sb="11" eb="12">
      <t>ガイ</t>
    </rPh>
    <rPh sb="16" eb="18">
      <t>ジッシ</t>
    </rPh>
    <rPh sb="19" eb="20">
      <t>ヤス</t>
    </rPh>
    <rPh sb="21" eb="23">
      <t>ジカン</t>
    </rPh>
    <rPh sb="23" eb="24">
      <t>トウ</t>
    </rPh>
    <rPh sb="25" eb="27">
      <t>ジタク</t>
    </rPh>
    <rPh sb="29" eb="31">
      <t>コジン</t>
    </rPh>
    <rPh sb="31" eb="33">
      <t>レンシュウ</t>
    </rPh>
    <rPh sb="33" eb="34">
      <t>トウ</t>
    </rPh>
    <rPh sb="35" eb="37">
      <t>ソウテイ</t>
    </rPh>
    <phoneticPr fontId="1"/>
  </si>
  <si>
    <t>ワークショップ実施時間外において実施(休み時間等や自宅での個人練習等を想定)</t>
    <phoneticPr fontId="1"/>
  </si>
  <si>
    <t>台詞の練習</t>
    <rPh sb="0" eb="2">
      <t>セリフ</t>
    </rPh>
    <rPh sb="3" eb="5">
      <t>レンシュウ</t>
    </rPh>
    <phoneticPr fontId="1"/>
  </si>
  <si>
    <t>ワークショップ以前に楽譜・CDを事前に送付します。</t>
    <rPh sb="7" eb="9">
      <t>イゼン</t>
    </rPh>
    <rPh sb="10" eb="12">
      <t>ガクフ</t>
    </rPh>
    <rPh sb="16" eb="18">
      <t>ジゼン</t>
    </rPh>
    <rPh sb="19" eb="21">
      <t>ソウフ</t>
    </rPh>
    <phoneticPr fontId="1"/>
  </si>
  <si>
    <t>45分程度</t>
    <rPh sb="2" eb="3">
      <t>フン</t>
    </rPh>
    <rPh sb="3" eb="5">
      <t>テイド</t>
    </rPh>
    <phoneticPr fontId="1"/>
  </si>
  <si>
    <t>内容</t>
    <phoneticPr fontId="1"/>
  </si>
  <si>
    <t>歌の練習・CDを聞く</t>
    <rPh sb="0" eb="1">
      <t>ウタ</t>
    </rPh>
    <rPh sb="2" eb="4">
      <t>レンシュウ</t>
    </rPh>
    <rPh sb="8" eb="9">
      <t>キ</t>
    </rPh>
    <phoneticPr fontId="1"/>
  </si>
  <si>
    <t>本公演前の４時限目</t>
    <rPh sb="0" eb="3">
      <t>ホンコウエン</t>
    </rPh>
    <rPh sb="3" eb="4">
      <t>マエ</t>
    </rPh>
    <rPh sb="6" eb="9">
      <t>ジゲンメ</t>
    </rPh>
    <phoneticPr fontId="1"/>
  </si>
  <si>
    <t>共演部分のリハーサル</t>
    <rPh sb="0" eb="4">
      <t>キョウエンブブン</t>
    </rPh>
    <phoneticPr fontId="1"/>
  </si>
  <si>
    <t>共演児童全員の参加が必要です。</t>
    <rPh sb="0" eb="2">
      <t>キョウエン</t>
    </rPh>
    <rPh sb="2" eb="4">
      <t>ジドウ</t>
    </rPh>
    <rPh sb="4" eb="6">
      <t>ゼンイン</t>
    </rPh>
    <rPh sb="7" eb="9">
      <t>サンカ</t>
    </rPh>
    <rPh sb="10" eb="12">
      <t>ヒツヨウ</t>
    </rPh>
    <phoneticPr fontId="1"/>
  </si>
  <si>
    <t>中型ワゴン１台(幅1.69、車長5.08、搬入あり)と乗用車１台(搬入なし)も同行します。
舞台設営の関係でピアノの移動が必要な場合、許可をとり、劇団で移動します。</t>
    <rPh sb="6" eb="7">
      <t>ダイ</t>
    </rPh>
    <rPh sb="8" eb="9">
      <t>ハバ</t>
    </rPh>
    <rPh sb="14" eb="15">
      <t>シャ</t>
    </rPh>
    <rPh sb="15" eb="16">
      <t>チョウ</t>
    </rPh>
    <rPh sb="21" eb="23">
      <t>ハンニュウ</t>
    </rPh>
    <rPh sb="27" eb="30">
      <t>ジョウヨウシャ</t>
    </rPh>
    <rPh sb="31" eb="32">
      <t>ダイ</t>
    </rPh>
    <rPh sb="33" eb="35">
      <t>ハンニュウ</t>
    </rPh>
    <rPh sb="39" eb="41">
      <t>ドウコウ</t>
    </rPh>
    <rPh sb="46" eb="50">
      <t>ブタイセツエイ</t>
    </rPh>
    <rPh sb="51" eb="53">
      <t>カンケイ</t>
    </rPh>
    <rPh sb="58" eb="60">
      <t>イドウ</t>
    </rPh>
    <rPh sb="61" eb="63">
      <t>ヒツヨウ</t>
    </rPh>
    <rPh sb="64" eb="66">
      <t>バアイ</t>
    </rPh>
    <rPh sb="67" eb="69">
      <t>キョカ</t>
    </rPh>
    <rPh sb="73" eb="75">
      <t>ゲキダン</t>
    </rPh>
    <rPh sb="76" eb="78">
      <t>イドウ</t>
    </rPh>
    <phoneticPr fontId="1"/>
  </si>
  <si>
    <t>写真希望→体育館全体、体育館ステージの天井、舞台袖の形状、フロアの天井</t>
    <rPh sb="0" eb="2">
      <t>シャシン</t>
    </rPh>
    <rPh sb="2" eb="4">
      <t>キボウ</t>
    </rPh>
    <rPh sb="5" eb="8">
      <t>タイイクカン</t>
    </rPh>
    <rPh sb="8" eb="10">
      <t>ゼンタイ</t>
    </rPh>
    <rPh sb="11" eb="14">
      <t>タイイクカン</t>
    </rPh>
    <rPh sb="19" eb="21">
      <t>テンジョウ</t>
    </rPh>
    <rPh sb="22" eb="25">
      <t>ブタイソデ</t>
    </rPh>
    <rPh sb="26" eb="28">
      <t>ケイジョウ</t>
    </rPh>
    <rPh sb="33" eb="35">
      <t>テンジョウ</t>
    </rPh>
    <phoneticPr fontId="1"/>
  </si>
  <si>
    <t>5分程度を数回</t>
    <rPh sb="1" eb="2">
      <t>フン</t>
    </rPh>
    <rPh sb="2" eb="4">
      <t>テイド</t>
    </rPh>
    <rPh sb="5" eb="7">
      <t>スウカイ</t>
    </rPh>
    <phoneticPr fontId="1"/>
  </si>
  <si>
    <t>5分程度</t>
    <rPh sb="1" eb="2">
      <t>フン</t>
    </rPh>
    <rPh sb="2" eb="4">
      <t>テイド</t>
    </rPh>
    <phoneticPr fontId="1"/>
  </si>
  <si>
    <t>ワークショップ以前に台本を送付します。</t>
    <rPh sb="7" eb="9">
      <t>イゼン</t>
    </rPh>
    <rPh sb="10" eb="12">
      <t>ダイホン</t>
    </rPh>
    <rPh sb="13" eb="15">
      <t>ソウフ</t>
    </rPh>
    <phoneticPr fontId="1"/>
  </si>
  <si>
    <t>10分程度</t>
    <rPh sb="2" eb="3">
      <t>フン</t>
    </rPh>
    <rPh sb="3" eb="5">
      <t>テイド</t>
    </rPh>
    <phoneticPr fontId="1"/>
  </si>
  <si>
    <t>本公演前</t>
    <rPh sb="0" eb="3">
      <t>ホンコウエン</t>
    </rPh>
    <rPh sb="3" eb="4">
      <t>マエ</t>
    </rPh>
    <phoneticPr fontId="1"/>
  </si>
  <si>
    <t>衣装着用
メイク</t>
    <rPh sb="0" eb="2">
      <t>イショウ</t>
    </rPh>
    <rPh sb="2" eb="4">
      <t>チャクヨウ</t>
    </rPh>
    <phoneticPr fontId="1"/>
  </si>
  <si>
    <t>オオカミ・ヤギ役については、メイクをしてもよいか事前に保護者に確認をお願いします。</t>
    <rPh sb="7" eb="8">
      <t>ヤク</t>
    </rPh>
    <rPh sb="24" eb="26">
      <t>ジゼン</t>
    </rPh>
    <rPh sb="27" eb="30">
      <t>ホゴシャ</t>
    </rPh>
    <rPh sb="31" eb="33">
      <t>カクニン</t>
    </rPh>
    <rPh sb="35" eb="36">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</si>
</sst>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8" borderId="0" xfId="0" applyFont="1" applyFill="1" applyAlignment="1">
      <alignment horizontal="center" vertical="center"/>
    </xf>
    <xf numFmtId="0" fontId="32" fillId="8" borderId="0" xfId="0" applyFont="1" applyFill="1" applyAlignment="1">
      <alignment vertical="center" wrapText="1"/>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1012501"/>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823423</xdr:colOff>
      <xdr:row>68</xdr:row>
      <xdr:rowOff>168306</xdr:rowOff>
    </xdr:from>
    <xdr:to>
      <xdr:col>8</xdr:col>
      <xdr:colOff>824581</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5981300" y="23208023"/>
          <a:ext cx="827856" cy="2025610"/>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5</a:t>
            </a:r>
            <a:r>
              <a:rPr kumimoji="1" lang="ja-JP" altLang="en-US" sz="1100" b="1"/>
              <a:t>ｍ</a:t>
            </a:r>
          </a:p>
        </xdr:txBody>
      </xdr:sp>
    </xdr:grp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1046" y="23861179"/>
          <a:ext cx="732197" cy="1847335"/>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137259</xdr:colOff>
      <xdr:row>59</xdr:row>
      <xdr:rowOff>83344</xdr:rowOff>
    </xdr:from>
    <xdr:to>
      <xdr:col>8</xdr:col>
      <xdr:colOff>785812</xdr:colOff>
      <xdr:row>68</xdr:row>
      <xdr:rowOff>95248</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2006540" y="20526375"/>
          <a:ext cx="4815741" cy="207168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3854277"/>
          <a:ext cx="783376" cy="1854237"/>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3854277"/>
          <a:ext cx="732197" cy="1854237"/>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3854277"/>
          <a:ext cx="596715" cy="1854237"/>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3127360"/>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2396220"/>
          <a:ext cx="4625380" cy="298741"/>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1996347"/>
          <a:ext cx="4638080" cy="226131"/>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1573559"/>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76603" y="20981958"/>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0991620"/>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123</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500735</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9239923" y="2956575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166809</xdr:colOff>
      <xdr:row>59</xdr:row>
      <xdr:rowOff>57979</xdr:rowOff>
    </xdr:from>
    <xdr:to>
      <xdr:col>1</xdr:col>
      <xdr:colOff>202406</xdr:colOff>
      <xdr:row>67</xdr:row>
      <xdr:rowOff>71437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66809" y="20501010"/>
          <a:ext cx="238003" cy="183511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107156</xdr:colOff>
      <xdr:row>67</xdr:row>
      <xdr:rowOff>173411</xdr:rowOff>
    </xdr:from>
    <xdr:to>
      <xdr:col>1</xdr:col>
      <xdr:colOff>215013</xdr:colOff>
      <xdr:row>96</xdr:row>
      <xdr:rowOff>190500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309562" y="22438099"/>
          <a:ext cx="107857" cy="680365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164588</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1060057"/>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1065287"/>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3</xdr:col>
      <xdr:colOff>438861</xdr:colOff>
      <xdr:row>69</xdr:row>
      <xdr:rowOff>38639</xdr:rowOff>
    </xdr:from>
    <xdr:to>
      <xdr:col>8</xdr:col>
      <xdr:colOff>250031</xdr:colOff>
      <xdr:row>74</xdr:row>
      <xdr:rowOff>154781</xdr:rowOff>
    </xdr:to>
    <xdr:sp macro="" textlink="">
      <xdr:nvSpPr>
        <xdr:cNvPr id="96" name="テキスト ボックス 95">
          <a:extLst>
            <a:ext uri="{FF2B5EF4-FFF2-40B4-BE49-F238E27FC236}">
              <a16:creationId xmlns:a16="http://schemas.microsoft.com/office/drawing/2014/main" id="{B4CA5536-5E2E-4246-B07B-A299CE724B66}"/>
            </a:ext>
          </a:extLst>
        </xdr:cNvPr>
        <xdr:cNvSpPr txBox="1"/>
      </xdr:nvSpPr>
      <xdr:spPr>
        <a:xfrm>
          <a:off x="2308142" y="22779577"/>
          <a:ext cx="3978358" cy="1306767"/>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E7E6E6">
                  <a:lumMod val="25000"/>
                </a:srgbClr>
              </a:solidFill>
              <a:effectLst/>
              <a:uLnTx/>
              <a:uFillTx/>
              <a:latin typeface="Calibri" panose="020F0502020204030204"/>
              <a:ea typeface="ＭＳ Ｐゴシック" panose="020B0600070205080204" pitchFamily="50" charset="-128"/>
              <a:cs typeface="+mn-cs"/>
            </a:rPr>
            <a:t>スペースの確保が必要</a:t>
          </a:r>
          <a:endParaRPr kumimoji="1" lang="en-US" altLang="ja-JP" sz="1100" b="0" i="0" u="none" strike="noStrike" kern="0" cap="none" spc="0" normalizeH="0" baseline="0" noProof="0">
            <a:ln>
              <a:noFill/>
            </a:ln>
            <a:solidFill>
              <a:srgbClr val="E7E6E6">
                <a:lumMod val="25000"/>
              </a:srgbClr>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E7E6E6">
                  <a:lumMod val="25000"/>
                </a:srgbClr>
              </a:solidFill>
              <a:effectLst/>
              <a:uLnTx/>
              <a:uFillTx/>
              <a:latin typeface="Calibri" panose="020F0502020204030204"/>
              <a:ea typeface="ＭＳ Ｐゴシック" panose="020B0600070205080204" pitchFamily="50" charset="-128"/>
              <a:cs typeface="+mn-cs"/>
            </a:rPr>
            <a:t>（共演場面の演技エリア）</a:t>
          </a:r>
        </a:p>
      </xdr:txBody>
    </xdr:sp>
    <xdr:clientData/>
  </xdr:twoCellAnchor>
  <xdr:twoCellAnchor>
    <xdr:from>
      <xdr:col>8</xdr:col>
      <xdr:colOff>678656</xdr:colOff>
      <xdr:row>69</xdr:row>
      <xdr:rowOff>83344</xdr:rowOff>
    </xdr:from>
    <xdr:to>
      <xdr:col>10</xdr:col>
      <xdr:colOff>571500</xdr:colOff>
      <xdr:row>72</xdr:row>
      <xdr:rowOff>178593</xdr:rowOff>
    </xdr:to>
    <xdr:cxnSp macro="">
      <xdr:nvCxnSpPr>
        <xdr:cNvPr id="97" name="直線コネクタ 96">
          <a:extLst>
            <a:ext uri="{FF2B5EF4-FFF2-40B4-BE49-F238E27FC236}">
              <a16:creationId xmlns:a16="http://schemas.microsoft.com/office/drawing/2014/main" id="{5ADF7AD7-8F36-458A-9948-99BB02A91642}"/>
            </a:ext>
          </a:extLst>
        </xdr:cNvPr>
        <xdr:cNvCxnSpPr/>
      </xdr:nvCxnSpPr>
      <xdr:spPr>
        <a:xfrm>
          <a:off x="6715125" y="22824282"/>
          <a:ext cx="1559719" cy="809624"/>
        </a:xfrm>
        <a:prstGeom prst="line">
          <a:avLst/>
        </a:prstGeom>
        <a:noFill/>
        <a:ln w="57150" cap="flat" cmpd="sng" algn="ctr">
          <a:solidFill>
            <a:srgbClr val="FF7C80"/>
          </a:solidFill>
          <a:prstDash val="solid"/>
          <a:miter lim="800000"/>
        </a:ln>
        <a:effectLst/>
      </xdr:spPr>
    </xdr:cxnSp>
    <xdr:clientData/>
  </xdr:twoCellAnchor>
  <xdr:oneCellAnchor>
    <xdr:from>
      <xdr:col>9</xdr:col>
      <xdr:colOff>369094</xdr:colOff>
      <xdr:row>70</xdr:row>
      <xdr:rowOff>83344</xdr:rowOff>
    </xdr:from>
    <xdr:ext cx="364202" cy="325730"/>
    <xdr:sp macro="" textlink="">
      <xdr:nvSpPr>
        <xdr:cNvPr id="99" name="テキスト ボックス 98">
          <a:extLst>
            <a:ext uri="{FF2B5EF4-FFF2-40B4-BE49-F238E27FC236}">
              <a16:creationId xmlns:a16="http://schemas.microsoft.com/office/drawing/2014/main" id="{791BB9AD-0D29-4F8D-ADAC-64C0080508DE}"/>
            </a:ext>
          </a:extLst>
        </xdr:cNvPr>
        <xdr:cNvSpPr txBox="1"/>
      </xdr:nvSpPr>
      <xdr:spPr>
        <a:xfrm>
          <a:off x="7239000" y="23062407"/>
          <a:ext cx="364202"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幕</a:t>
          </a:r>
        </a:p>
      </xdr:txBody>
    </xdr:sp>
    <xdr:clientData/>
  </xdr:oneCellAnchor>
  <xdr:twoCellAnchor>
    <xdr:from>
      <xdr:col>9</xdr:col>
      <xdr:colOff>83343</xdr:colOff>
      <xdr:row>73</xdr:row>
      <xdr:rowOff>71437</xdr:rowOff>
    </xdr:from>
    <xdr:to>
      <xdr:col>10</xdr:col>
      <xdr:colOff>424409</xdr:colOff>
      <xdr:row>83</xdr:row>
      <xdr:rowOff>220601</xdr:rowOff>
    </xdr:to>
    <xdr:cxnSp macro="">
      <xdr:nvCxnSpPr>
        <xdr:cNvPr id="100" name="直線コネクタ 99">
          <a:extLst>
            <a:ext uri="{FF2B5EF4-FFF2-40B4-BE49-F238E27FC236}">
              <a16:creationId xmlns:a16="http://schemas.microsoft.com/office/drawing/2014/main" id="{5ECCA215-C944-4F5D-AF3C-68DA42BF14C5}"/>
            </a:ext>
          </a:extLst>
        </xdr:cNvPr>
        <xdr:cNvCxnSpPr/>
      </xdr:nvCxnSpPr>
      <xdr:spPr>
        <a:xfrm>
          <a:off x="6953249" y="23764875"/>
          <a:ext cx="1174504" cy="243516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452436</xdr:colOff>
      <xdr:row>77</xdr:row>
      <xdr:rowOff>107156</xdr:rowOff>
    </xdr:from>
    <xdr:ext cx="364202" cy="325730"/>
    <xdr:sp macro="" textlink="">
      <xdr:nvSpPr>
        <xdr:cNvPr id="101" name="テキスト ボックス 100">
          <a:extLst>
            <a:ext uri="{FF2B5EF4-FFF2-40B4-BE49-F238E27FC236}">
              <a16:creationId xmlns:a16="http://schemas.microsoft.com/office/drawing/2014/main" id="{14C3348F-EE7A-486E-A198-764A2B9C7831}"/>
            </a:ext>
          </a:extLst>
        </xdr:cNvPr>
        <xdr:cNvSpPr txBox="1"/>
      </xdr:nvSpPr>
      <xdr:spPr>
        <a:xfrm>
          <a:off x="7322342" y="24753094"/>
          <a:ext cx="364202"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幕</a:t>
          </a:r>
        </a:p>
      </xdr:txBody>
    </xdr:sp>
    <xdr:clientData/>
  </xdr:oneCellAnchor>
  <xdr:twoCellAnchor>
    <xdr:from>
      <xdr:col>1</xdr:col>
      <xdr:colOff>476250</xdr:colOff>
      <xdr:row>69</xdr:row>
      <xdr:rowOff>166688</xdr:rowOff>
    </xdr:from>
    <xdr:to>
      <xdr:col>3</xdr:col>
      <xdr:colOff>216557</xdr:colOff>
      <xdr:row>72</xdr:row>
      <xdr:rowOff>95249</xdr:rowOff>
    </xdr:to>
    <xdr:cxnSp macro="">
      <xdr:nvCxnSpPr>
        <xdr:cNvPr id="102" name="直線コネクタ 101">
          <a:extLst>
            <a:ext uri="{FF2B5EF4-FFF2-40B4-BE49-F238E27FC236}">
              <a16:creationId xmlns:a16="http://schemas.microsoft.com/office/drawing/2014/main" id="{10729B6C-6903-4351-A3CD-0C472BC8F5E6}"/>
            </a:ext>
          </a:extLst>
        </xdr:cNvPr>
        <xdr:cNvCxnSpPr/>
      </xdr:nvCxnSpPr>
      <xdr:spPr>
        <a:xfrm flipV="1">
          <a:off x="678656" y="22907626"/>
          <a:ext cx="1407182" cy="642936"/>
        </a:xfrm>
        <a:prstGeom prst="line">
          <a:avLst/>
        </a:prstGeom>
        <a:noFill/>
        <a:ln w="57150" cap="flat" cmpd="sng" algn="ctr">
          <a:solidFill>
            <a:srgbClr val="FF7C80"/>
          </a:solidFill>
          <a:prstDash val="solid"/>
          <a:miter lim="800000"/>
        </a:ln>
        <a:effectLst/>
      </xdr:spPr>
    </xdr:cxnSp>
    <xdr:clientData/>
  </xdr:twoCellAnchor>
  <xdr:oneCellAnchor>
    <xdr:from>
      <xdr:col>2</xdr:col>
      <xdr:colOff>130969</xdr:colOff>
      <xdr:row>70</xdr:row>
      <xdr:rowOff>83343</xdr:rowOff>
    </xdr:from>
    <xdr:ext cx="364202" cy="325730"/>
    <xdr:sp macro="" textlink="">
      <xdr:nvSpPr>
        <xdr:cNvPr id="105" name="テキスト ボックス 104">
          <a:extLst>
            <a:ext uri="{FF2B5EF4-FFF2-40B4-BE49-F238E27FC236}">
              <a16:creationId xmlns:a16="http://schemas.microsoft.com/office/drawing/2014/main" id="{D06545CF-E5C5-4168-805D-B77E6E5E3851}"/>
            </a:ext>
          </a:extLst>
        </xdr:cNvPr>
        <xdr:cNvSpPr txBox="1"/>
      </xdr:nvSpPr>
      <xdr:spPr>
        <a:xfrm>
          <a:off x="1166813" y="23062406"/>
          <a:ext cx="364202"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幕</a:t>
          </a:r>
        </a:p>
      </xdr:txBody>
    </xdr:sp>
    <xdr:clientData/>
  </xdr:oneCellAnchor>
  <xdr:twoCellAnchor>
    <xdr:from>
      <xdr:col>1</xdr:col>
      <xdr:colOff>464344</xdr:colOff>
      <xdr:row>73</xdr:row>
      <xdr:rowOff>107156</xdr:rowOff>
    </xdr:from>
    <xdr:to>
      <xdr:col>2</xdr:col>
      <xdr:colOff>798707</xdr:colOff>
      <xdr:row>83</xdr:row>
      <xdr:rowOff>211390</xdr:rowOff>
    </xdr:to>
    <xdr:cxnSp macro="">
      <xdr:nvCxnSpPr>
        <xdr:cNvPr id="106" name="直線コネクタ 105">
          <a:extLst>
            <a:ext uri="{FF2B5EF4-FFF2-40B4-BE49-F238E27FC236}">
              <a16:creationId xmlns:a16="http://schemas.microsoft.com/office/drawing/2014/main" id="{D6826900-30FC-42B9-A079-A989175EEAFA}"/>
            </a:ext>
          </a:extLst>
        </xdr:cNvPr>
        <xdr:cNvCxnSpPr/>
      </xdr:nvCxnSpPr>
      <xdr:spPr>
        <a:xfrm flipH="1">
          <a:off x="666750" y="23800594"/>
          <a:ext cx="1167801" cy="2390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71436</xdr:colOff>
      <xdr:row>77</xdr:row>
      <xdr:rowOff>59526</xdr:rowOff>
    </xdr:from>
    <xdr:ext cx="364202" cy="325730"/>
    <xdr:sp macro="" textlink="">
      <xdr:nvSpPr>
        <xdr:cNvPr id="107" name="テキスト ボックス 106">
          <a:extLst>
            <a:ext uri="{FF2B5EF4-FFF2-40B4-BE49-F238E27FC236}">
              <a16:creationId xmlns:a16="http://schemas.microsoft.com/office/drawing/2014/main" id="{29CEF08E-4E77-48FE-ABE7-463E77C6DC94}"/>
            </a:ext>
          </a:extLst>
        </xdr:cNvPr>
        <xdr:cNvSpPr txBox="1"/>
      </xdr:nvSpPr>
      <xdr:spPr>
        <a:xfrm>
          <a:off x="1107280" y="24705464"/>
          <a:ext cx="364202"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幕</a:t>
          </a:r>
        </a:p>
      </xdr:txBody>
    </xdr:sp>
    <xdr:clientData/>
  </xdr:oneCellAnchor>
  <xdr:twoCellAnchor>
    <xdr:from>
      <xdr:col>2</xdr:col>
      <xdr:colOff>726281</xdr:colOff>
      <xdr:row>77</xdr:row>
      <xdr:rowOff>130969</xdr:rowOff>
    </xdr:from>
    <xdr:to>
      <xdr:col>9</xdr:col>
      <xdr:colOff>184884</xdr:colOff>
      <xdr:row>93</xdr:row>
      <xdr:rowOff>162972</xdr:rowOff>
    </xdr:to>
    <xdr:sp macro="" textlink="">
      <xdr:nvSpPr>
        <xdr:cNvPr id="108" name="台形 107">
          <a:extLst>
            <a:ext uri="{FF2B5EF4-FFF2-40B4-BE49-F238E27FC236}">
              <a16:creationId xmlns:a16="http://schemas.microsoft.com/office/drawing/2014/main" id="{40690A82-EFDC-48DF-A3A5-7E9E16BB1F24}"/>
            </a:ext>
          </a:extLst>
        </xdr:cNvPr>
        <xdr:cNvSpPr/>
      </xdr:nvSpPr>
      <xdr:spPr>
        <a:xfrm>
          <a:off x="1762125" y="24776907"/>
          <a:ext cx="5292665" cy="3746753"/>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95249</xdr:colOff>
      <xdr:row>98</xdr:row>
      <xdr:rowOff>35718</xdr:rowOff>
    </xdr:from>
    <xdr:ext cx="1885122" cy="492443"/>
    <xdr:sp macro="" textlink="">
      <xdr:nvSpPr>
        <xdr:cNvPr id="109" name="テキスト ボックス 108">
          <a:extLst>
            <a:ext uri="{FF2B5EF4-FFF2-40B4-BE49-F238E27FC236}">
              <a16:creationId xmlns:a16="http://schemas.microsoft.com/office/drawing/2014/main" id="{67590235-4E55-471C-BDF0-2C0B0496BD06}"/>
            </a:ext>
          </a:extLst>
        </xdr:cNvPr>
        <xdr:cNvSpPr txBox="1"/>
      </xdr:nvSpPr>
      <xdr:spPr>
        <a:xfrm>
          <a:off x="95249" y="29551312"/>
          <a:ext cx="1885122" cy="492443"/>
        </a:xfrm>
        <a:prstGeom prst="rect">
          <a:avLst/>
        </a:prstGeom>
        <a:solidFill>
          <a:sysClr val="window" lastClr="FFFFFF">
            <a:lumMod val="65000"/>
          </a:sysClr>
        </a:solid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舞台使用時</a:t>
          </a:r>
        </a:p>
      </xdr:txBody>
    </xdr:sp>
    <xdr:clientData/>
  </xdr:oneCellAnchor>
  <xdr:twoCellAnchor>
    <xdr:from>
      <xdr:col>2</xdr:col>
      <xdr:colOff>607216</xdr:colOff>
      <xdr:row>74</xdr:row>
      <xdr:rowOff>178595</xdr:rowOff>
    </xdr:from>
    <xdr:to>
      <xdr:col>3</xdr:col>
      <xdr:colOff>383533</xdr:colOff>
      <xdr:row>77</xdr:row>
      <xdr:rowOff>54140</xdr:rowOff>
    </xdr:to>
    <xdr:sp macro="" textlink="">
      <xdr:nvSpPr>
        <xdr:cNvPr id="110" name="楕円 109">
          <a:extLst>
            <a:ext uri="{FF2B5EF4-FFF2-40B4-BE49-F238E27FC236}">
              <a16:creationId xmlns:a16="http://schemas.microsoft.com/office/drawing/2014/main" id="{6B81608C-AF63-4E6D-BED2-5A59B8D6D11C}"/>
            </a:ext>
          </a:extLst>
        </xdr:cNvPr>
        <xdr:cNvSpPr/>
      </xdr:nvSpPr>
      <xdr:spPr>
        <a:xfrm>
          <a:off x="1643060" y="24110158"/>
          <a:ext cx="609754" cy="589920"/>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照明</a:t>
          </a:r>
          <a:endParaRPr kumimoji="1" lang="en-US" altLang="ja-JP" sz="900">
            <a:solidFill>
              <a:sysClr val="windowText" lastClr="000000"/>
            </a:solidFill>
          </a:endParaRPr>
        </a:p>
        <a:p>
          <a:pPr algn="l"/>
          <a:r>
            <a:rPr kumimoji="1" lang="ja-JP" altLang="en-US" sz="900">
              <a:solidFill>
                <a:sysClr val="windowText" lastClr="000000"/>
              </a:solidFill>
            </a:rPr>
            <a:t>機材</a:t>
          </a:r>
        </a:p>
      </xdr:txBody>
    </xdr:sp>
    <xdr:clientData/>
  </xdr:twoCellAnchor>
  <xdr:twoCellAnchor>
    <xdr:from>
      <xdr:col>8</xdr:col>
      <xdr:colOff>509738</xdr:colOff>
      <xdr:row>74</xdr:row>
      <xdr:rowOff>154783</xdr:rowOff>
    </xdr:from>
    <xdr:to>
      <xdr:col>9</xdr:col>
      <xdr:colOff>285751</xdr:colOff>
      <xdr:row>77</xdr:row>
      <xdr:rowOff>23814</xdr:rowOff>
    </xdr:to>
    <xdr:sp macro="" textlink="">
      <xdr:nvSpPr>
        <xdr:cNvPr id="111" name="楕円 110">
          <a:extLst>
            <a:ext uri="{FF2B5EF4-FFF2-40B4-BE49-F238E27FC236}">
              <a16:creationId xmlns:a16="http://schemas.microsoft.com/office/drawing/2014/main" id="{9CB6BE9B-3665-4736-91A2-EA33158FCDE0}"/>
            </a:ext>
          </a:extLst>
        </xdr:cNvPr>
        <xdr:cNvSpPr/>
      </xdr:nvSpPr>
      <xdr:spPr>
        <a:xfrm>
          <a:off x="6546207" y="24086346"/>
          <a:ext cx="609450" cy="58340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照明</a:t>
          </a:r>
          <a:endParaRPr kumimoji="1" lang="en-US" altLang="ja-JP" sz="900">
            <a:solidFill>
              <a:sysClr val="windowText" lastClr="000000"/>
            </a:solidFill>
          </a:endParaRPr>
        </a:p>
        <a:p>
          <a:pPr algn="l"/>
          <a:r>
            <a:rPr kumimoji="1" lang="ja-JP" altLang="en-US" sz="900">
              <a:solidFill>
                <a:sysClr val="windowText" lastClr="000000"/>
              </a:solidFill>
            </a:rPr>
            <a:t>機材</a:t>
          </a:r>
        </a:p>
      </xdr:txBody>
    </xdr:sp>
    <xdr:clientData/>
  </xdr:twoCellAnchor>
  <xdr:twoCellAnchor>
    <xdr:from>
      <xdr:col>3</xdr:col>
      <xdr:colOff>687413</xdr:colOff>
      <xdr:row>105</xdr:row>
      <xdr:rowOff>199643</xdr:rowOff>
    </xdr:from>
    <xdr:to>
      <xdr:col>8</xdr:col>
      <xdr:colOff>243166</xdr:colOff>
      <xdr:row>113</xdr:row>
      <xdr:rowOff>170731</xdr:rowOff>
    </xdr:to>
    <xdr:sp macro="" textlink="">
      <xdr:nvSpPr>
        <xdr:cNvPr id="112" name="正方形/長方形 111">
          <a:extLst>
            <a:ext uri="{FF2B5EF4-FFF2-40B4-BE49-F238E27FC236}">
              <a16:creationId xmlns:a16="http://schemas.microsoft.com/office/drawing/2014/main" id="{D9BB0082-AD36-48C4-92CB-34DDD5C636E4}"/>
            </a:ext>
          </a:extLst>
        </xdr:cNvPr>
        <xdr:cNvSpPr/>
      </xdr:nvSpPr>
      <xdr:spPr>
        <a:xfrm>
          <a:off x="2538498" y="31182851"/>
          <a:ext cx="3689243" cy="194797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120</xdr:row>
      <xdr:rowOff>12095</xdr:rowOff>
    </xdr:from>
    <xdr:ext cx="184731" cy="264560"/>
    <xdr:sp macro="" textlink="">
      <xdr:nvSpPr>
        <xdr:cNvPr id="113" name="テキスト ボックス 112">
          <a:extLst>
            <a:ext uri="{FF2B5EF4-FFF2-40B4-BE49-F238E27FC236}">
              <a16:creationId xmlns:a16="http://schemas.microsoft.com/office/drawing/2014/main" id="{2557DEF6-19B9-4960-B8E9-A739A815431E}"/>
            </a:ext>
          </a:extLst>
        </xdr:cNvPr>
        <xdr:cNvSpPr txBox="1"/>
      </xdr:nvSpPr>
      <xdr:spPr>
        <a:xfrm>
          <a:off x="0" y="314445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89859</xdr:colOff>
      <xdr:row>146</xdr:row>
      <xdr:rowOff>59143</xdr:rowOff>
    </xdr:from>
    <xdr:ext cx="1897955" cy="492443"/>
    <xdr:sp macro="" textlink="">
      <xdr:nvSpPr>
        <xdr:cNvPr id="114" name="テキスト ボックス 113">
          <a:extLst>
            <a:ext uri="{FF2B5EF4-FFF2-40B4-BE49-F238E27FC236}">
              <a16:creationId xmlns:a16="http://schemas.microsoft.com/office/drawing/2014/main" id="{65E2134E-758E-4234-9B9C-062B74943620}"/>
            </a:ext>
          </a:extLst>
        </xdr:cNvPr>
        <xdr:cNvSpPr txBox="1"/>
      </xdr:nvSpPr>
      <xdr:spPr>
        <a:xfrm>
          <a:off x="347034" y="3768289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xdr:col>
      <xdr:colOff>353870</xdr:colOff>
      <xdr:row>104</xdr:row>
      <xdr:rowOff>158976</xdr:rowOff>
    </xdr:from>
    <xdr:to>
      <xdr:col>10</xdr:col>
      <xdr:colOff>593065</xdr:colOff>
      <xdr:row>144</xdr:row>
      <xdr:rowOff>218741</xdr:rowOff>
    </xdr:to>
    <xdr:grpSp>
      <xdr:nvGrpSpPr>
        <xdr:cNvPr id="115" name="グループ化 114">
          <a:extLst>
            <a:ext uri="{FF2B5EF4-FFF2-40B4-BE49-F238E27FC236}">
              <a16:creationId xmlns:a16="http://schemas.microsoft.com/office/drawing/2014/main" id="{CDAB429C-F4DD-4BF1-A55B-18C6B7D4820F}"/>
            </a:ext>
          </a:extLst>
        </xdr:cNvPr>
        <xdr:cNvGrpSpPr/>
      </xdr:nvGrpSpPr>
      <xdr:grpSpPr>
        <a:xfrm>
          <a:off x="551559" y="31465674"/>
          <a:ext cx="7679478" cy="9800425"/>
          <a:chOff x="362857" y="10975957"/>
          <a:chExt cx="5432717" cy="7110700"/>
        </a:xfrm>
      </xdr:grpSpPr>
      <xdr:sp macro="" textlink="">
        <xdr:nvSpPr>
          <xdr:cNvPr id="116" name="テキスト ボックス 115">
            <a:extLst>
              <a:ext uri="{FF2B5EF4-FFF2-40B4-BE49-F238E27FC236}">
                <a16:creationId xmlns:a16="http://schemas.microsoft.com/office/drawing/2014/main" id="{0D4FE86F-D267-AC86-60CB-3EE7B4B02D24}"/>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117" name="テキスト ボックス 116">
            <a:extLst>
              <a:ext uri="{FF2B5EF4-FFF2-40B4-BE49-F238E27FC236}">
                <a16:creationId xmlns:a16="http://schemas.microsoft.com/office/drawing/2014/main" id="{947D7596-108F-38CC-7F5D-5910B95C92A8}"/>
              </a:ext>
            </a:extLst>
          </xdr:cNvPr>
          <xdr:cNvSpPr txBox="1"/>
        </xdr:nvSpPr>
        <xdr:spPr>
          <a:xfrm>
            <a:off x="5028362"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118" name="テキスト ボックス 117">
            <a:extLst>
              <a:ext uri="{FF2B5EF4-FFF2-40B4-BE49-F238E27FC236}">
                <a16:creationId xmlns:a16="http://schemas.microsoft.com/office/drawing/2014/main" id="{4D0DF325-215C-FA0B-99FE-DC9A7F6E376E}"/>
              </a:ext>
            </a:extLst>
          </xdr:cNvPr>
          <xdr:cNvSpPr txBox="1"/>
        </xdr:nvSpPr>
        <xdr:spPr>
          <a:xfrm>
            <a:off x="625307" y="1156753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119" name="グループ化 118">
            <a:extLst>
              <a:ext uri="{FF2B5EF4-FFF2-40B4-BE49-F238E27FC236}">
                <a16:creationId xmlns:a16="http://schemas.microsoft.com/office/drawing/2014/main" id="{77E6E5A7-EE66-446B-17FB-E286CA00ECE7}"/>
              </a:ext>
            </a:extLst>
          </xdr:cNvPr>
          <xdr:cNvGrpSpPr/>
        </xdr:nvGrpSpPr>
        <xdr:grpSpPr>
          <a:xfrm>
            <a:off x="362857" y="10975957"/>
            <a:ext cx="5432717" cy="7102309"/>
            <a:chOff x="362857" y="10975957"/>
            <a:chExt cx="5432717" cy="7102309"/>
          </a:xfrm>
        </xdr:grpSpPr>
        <xdr:sp macro="" textlink="">
          <xdr:nvSpPr>
            <xdr:cNvPr id="121" name="正方形/長方形 120">
              <a:extLst>
                <a:ext uri="{FF2B5EF4-FFF2-40B4-BE49-F238E27FC236}">
                  <a16:creationId xmlns:a16="http://schemas.microsoft.com/office/drawing/2014/main" id="{84B81157-829E-70EC-7A35-54573BD62A11}"/>
                </a:ext>
              </a:extLst>
            </xdr:cNvPr>
            <xdr:cNvSpPr/>
          </xdr:nvSpPr>
          <xdr:spPr>
            <a:xfrm>
              <a:off x="362857" y="10977966"/>
              <a:ext cx="5432717" cy="7054666"/>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6F5F9F67-4370-9088-9F3D-3C3E6DDD32B7}"/>
                </a:ext>
              </a:extLst>
            </xdr:cNvPr>
            <xdr:cNvSpPr/>
          </xdr:nvSpPr>
          <xdr:spPr>
            <a:xfrm>
              <a:off x="1273435" y="1097595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3" name="直線コネクタ 122">
              <a:extLst>
                <a:ext uri="{FF2B5EF4-FFF2-40B4-BE49-F238E27FC236}">
                  <a16:creationId xmlns:a16="http://schemas.microsoft.com/office/drawing/2014/main" id="{97C0C8E2-B413-7D57-4A37-DEFC3700E9CE}"/>
                </a:ext>
              </a:extLst>
            </xdr:cNvPr>
            <xdr:cNvCxnSpPr/>
          </xdr:nvCxnSpPr>
          <xdr:spPr>
            <a:xfrm>
              <a:off x="4832081" y="12523203"/>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4" name="直線コネクタ 123">
              <a:extLst>
                <a:ext uri="{FF2B5EF4-FFF2-40B4-BE49-F238E27FC236}">
                  <a16:creationId xmlns:a16="http://schemas.microsoft.com/office/drawing/2014/main" id="{E687D5E5-7012-06C7-AE1C-AD73407B2D45}"/>
                </a:ext>
              </a:extLst>
            </xdr:cNvPr>
            <xdr:cNvCxnSpPr/>
          </xdr:nvCxnSpPr>
          <xdr:spPr>
            <a:xfrm>
              <a:off x="389693" y="1254350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5" name="正方形/長方形 124">
              <a:extLst>
                <a:ext uri="{FF2B5EF4-FFF2-40B4-BE49-F238E27FC236}">
                  <a16:creationId xmlns:a16="http://schemas.microsoft.com/office/drawing/2014/main" id="{E0767D40-16A0-DF64-08EF-49D4A4FFC197}"/>
                </a:ext>
              </a:extLst>
            </xdr:cNvPr>
            <xdr:cNvSpPr/>
          </xdr:nvSpPr>
          <xdr:spPr>
            <a:xfrm>
              <a:off x="2517236"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20" name="テキスト ボックス 119">
            <a:extLst>
              <a:ext uri="{FF2B5EF4-FFF2-40B4-BE49-F238E27FC236}">
                <a16:creationId xmlns:a16="http://schemas.microsoft.com/office/drawing/2014/main" id="{4FB3F31E-B4A8-DDDB-8AAB-F14BFB7FE714}"/>
              </a:ext>
            </a:extLst>
          </xdr:cNvPr>
          <xdr:cNvSpPr txBox="1"/>
        </xdr:nvSpPr>
        <xdr:spPr>
          <a:xfrm>
            <a:off x="2895784" y="17794205"/>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138888</xdr:colOff>
      <xdr:row>133</xdr:row>
      <xdr:rowOff>210811</xdr:rowOff>
    </xdr:from>
    <xdr:to>
      <xdr:col>8</xdr:col>
      <xdr:colOff>817712</xdr:colOff>
      <xdr:row>143</xdr:row>
      <xdr:rowOff>53914</xdr:rowOff>
    </xdr:to>
    <xdr:sp macro="" textlink="">
      <xdr:nvSpPr>
        <xdr:cNvPr id="126" name="正方形/長方形 125">
          <a:extLst>
            <a:ext uri="{FF2B5EF4-FFF2-40B4-BE49-F238E27FC236}">
              <a16:creationId xmlns:a16="http://schemas.microsoft.com/office/drawing/2014/main" id="{56C9AA88-E2CE-42F7-97D8-01A67F48AFED}"/>
            </a:ext>
          </a:extLst>
        </xdr:cNvPr>
        <xdr:cNvSpPr/>
      </xdr:nvSpPr>
      <xdr:spPr>
        <a:xfrm>
          <a:off x="1989973" y="38023264"/>
          <a:ext cx="4812314" cy="2269282"/>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116</xdr:row>
      <xdr:rowOff>12095</xdr:rowOff>
    </xdr:from>
    <xdr:ext cx="184731" cy="264560"/>
    <xdr:sp macro="" textlink="">
      <xdr:nvSpPr>
        <xdr:cNvPr id="127" name="テキスト ボックス 126">
          <a:extLst>
            <a:ext uri="{FF2B5EF4-FFF2-40B4-BE49-F238E27FC236}">
              <a16:creationId xmlns:a16="http://schemas.microsoft.com/office/drawing/2014/main" id="{BACB9AC2-C1EA-4831-AB1B-3B43A697D43C}"/>
            </a:ext>
          </a:extLst>
        </xdr:cNvPr>
        <xdr:cNvSpPr txBox="1"/>
      </xdr:nvSpPr>
      <xdr:spPr>
        <a:xfrm>
          <a:off x="4180417" y="30492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115</xdr:row>
      <xdr:rowOff>12095</xdr:rowOff>
    </xdr:from>
    <xdr:ext cx="184731" cy="264560"/>
    <xdr:sp macro="" textlink="">
      <xdr:nvSpPr>
        <xdr:cNvPr id="128" name="テキスト ボックス 127">
          <a:extLst>
            <a:ext uri="{FF2B5EF4-FFF2-40B4-BE49-F238E27FC236}">
              <a16:creationId xmlns:a16="http://schemas.microsoft.com/office/drawing/2014/main" id="{E7890A59-61CB-4EAB-9872-CC058B91A9AA}"/>
            </a:ext>
          </a:extLst>
        </xdr:cNvPr>
        <xdr:cNvSpPr txBox="1"/>
      </xdr:nvSpPr>
      <xdr:spPr>
        <a:xfrm>
          <a:off x="0" y="3025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336310</xdr:colOff>
      <xdr:row>145</xdr:row>
      <xdr:rowOff>115859</xdr:rowOff>
    </xdr:from>
    <xdr:to>
      <xdr:col>6</xdr:col>
      <xdr:colOff>568085</xdr:colOff>
      <xdr:row>151</xdr:row>
      <xdr:rowOff>116998</xdr:rowOff>
    </xdr:to>
    <xdr:sp macro="" textlink="">
      <xdr:nvSpPr>
        <xdr:cNvPr id="129" name="正方形/長方形 128">
          <a:extLst>
            <a:ext uri="{FF2B5EF4-FFF2-40B4-BE49-F238E27FC236}">
              <a16:creationId xmlns:a16="http://schemas.microsoft.com/office/drawing/2014/main" id="{C3327CDA-3496-44B1-8047-F4910779B882}"/>
            </a:ext>
          </a:extLst>
        </xdr:cNvPr>
        <xdr:cNvSpPr/>
      </xdr:nvSpPr>
      <xdr:spPr>
        <a:xfrm>
          <a:off x="3840791" y="40839727"/>
          <a:ext cx="1058473" cy="145684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115</xdr:row>
      <xdr:rowOff>12095</xdr:rowOff>
    </xdr:from>
    <xdr:ext cx="184731" cy="264560"/>
    <xdr:sp macro="" textlink="">
      <xdr:nvSpPr>
        <xdr:cNvPr id="130" name="テキスト ボックス 129">
          <a:extLst>
            <a:ext uri="{FF2B5EF4-FFF2-40B4-BE49-F238E27FC236}">
              <a16:creationId xmlns:a16="http://schemas.microsoft.com/office/drawing/2014/main" id="{41A31245-DA1B-49F8-9C20-5BEF5FE41F3D}"/>
            </a:ext>
          </a:extLst>
        </xdr:cNvPr>
        <xdr:cNvSpPr txBox="1"/>
      </xdr:nvSpPr>
      <xdr:spPr>
        <a:xfrm>
          <a:off x="0" y="3025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751092</xdr:colOff>
      <xdr:row>129</xdr:row>
      <xdr:rowOff>26959</xdr:rowOff>
    </xdr:from>
    <xdr:to>
      <xdr:col>8</xdr:col>
      <xdr:colOff>3</xdr:colOff>
      <xdr:row>133</xdr:row>
      <xdr:rowOff>1</xdr:rowOff>
    </xdr:to>
    <xdr:sp macro="" textlink="">
      <xdr:nvSpPr>
        <xdr:cNvPr id="131" name="テキスト ボックス 130">
          <a:extLst>
            <a:ext uri="{FF2B5EF4-FFF2-40B4-BE49-F238E27FC236}">
              <a16:creationId xmlns:a16="http://schemas.microsoft.com/office/drawing/2014/main" id="{757FACC1-DA82-4846-A26C-B8D1F4E38A32}"/>
            </a:ext>
          </a:extLst>
        </xdr:cNvPr>
        <xdr:cNvSpPr txBox="1"/>
      </xdr:nvSpPr>
      <xdr:spPr>
        <a:xfrm>
          <a:off x="2602177" y="36868940"/>
          <a:ext cx="3382401" cy="94351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endParaRPr kumimoji="1" lang="en-US" altLang="ja-JP" sz="1100">
            <a:solidFill>
              <a:schemeClr val="bg2">
                <a:lumMod val="25000"/>
              </a:schemeClr>
            </a:solidFill>
          </a:endParaRPr>
        </a:p>
        <a:p>
          <a:pPr algn="ctr"/>
          <a:r>
            <a:rPr kumimoji="1" lang="ja-JP" altLang="en-US" sz="1100">
              <a:solidFill>
                <a:schemeClr val="bg2">
                  <a:lumMod val="25000"/>
                </a:schemeClr>
              </a:solidFill>
            </a:rPr>
            <a:t>（共演場面の演技エリア）</a:t>
          </a:r>
        </a:p>
      </xdr:txBody>
    </xdr:sp>
    <xdr:clientData/>
  </xdr:twoCellAnchor>
  <xdr:twoCellAnchor>
    <xdr:from>
      <xdr:col>3</xdr:col>
      <xdr:colOff>467265</xdr:colOff>
      <xdr:row>114</xdr:row>
      <xdr:rowOff>198035</xdr:rowOff>
    </xdr:from>
    <xdr:to>
      <xdr:col>8</xdr:col>
      <xdr:colOff>467266</xdr:colOff>
      <xdr:row>125</xdr:row>
      <xdr:rowOff>224646</xdr:rowOff>
    </xdr:to>
    <xdr:sp macro="" textlink="">
      <xdr:nvSpPr>
        <xdr:cNvPr id="132" name="台形 131">
          <a:extLst>
            <a:ext uri="{FF2B5EF4-FFF2-40B4-BE49-F238E27FC236}">
              <a16:creationId xmlns:a16="http://schemas.microsoft.com/office/drawing/2014/main" id="{865453C1-0A25-4292-8FB8-C0A5C45079FB}"/>
            </a:ext>
          </a:extLst>
        </xdr:cNvPr>
        <xdr:cNvSpPr/>
      </xdr:nvSpPr>
      <xdr:spPr>
        <a:xfrm>
          <a:off x="2318350" y="33400747"/>
          <a:ext cx="4133491" cy="2695408"/>
        </a:xfrm>
        <a:prstGeom prst="trapezoid">
          <a:avLst>
            <a:gd name="adj" fmla="val 0"/>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xdr:col>
      <xdr:colOff>611038</xdr:colOff>
      <xdr:row>122</xdr:row>
      <xdr:rowOff>62901</xdr:rowOff>
    </xdr:from>
    <xdr:to>
      <xdr:col>3</xdr:col>
      <xdr:colOff>368420</xdr:colOff>
      <xdr:row>130</xdr:row>
      <xdr:rowOff>73007</xdr:rowOff>
    </xdr:to>
    <xdr:cxnSp macro="">
      <xdr:nvCxnSpPr>
        <xdr:cNvPr id="133" name="直線コネクタ 132">
          <a:extLst>
            <a:ext uri="{FF2B5EF4-FFF2-40B4-BE49-F238E27FC236}">
              <a16:creationId xmlns:a16="http://schemas.microsoft.com/office/drawing/2014/main" id="{D04710C9-0198-42EF-938A-62183B9AEA60}"/>
            </a:ext>
          </a:extLst>
        </xdr:cNvPr>
        <xdr:cNvCxnSpPr/>
      </xdr:nvCxnSpPr>
      <xdr:spPr>
        <a:xfrm flipH="1" flipV="1">
          <a:off x="808727" y="35206557"/>
          <a:ext cx="1410778" cy="195104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655970</xdr:colOff>
      <xdr:row>122</xdr:row>
      <xdr:rowOff>224646</xdr:rowOff>
    </xdr:from>
    <xdr:to>
      <xdr:col>10</xdr:col>
      <xdr:colOff>431321</xdr:colOff>
      <xdr:row>130</xdr:row>
      <xdr:rowOff>62901</xdr:rowOff>
    </xdr:to>
    <xdr:cxnSp macro="">
      <xdr:nvCxnSpPr>
        <xdr:cNvPr id="134" name="直線コネクタ 133">
          <a:extLst>
            <a:ext uri="{FF2B5EF4-FFF2-40B4-BE49-F238E27FC236}">
              <a16:creationId xmlns:a16="http://schemas.microsoft.com/office/drawing/2014/main" id="{7812A4DC-3864-4F21-8D76-B2CF2297FEF3}"/>
            </a:ext>
          </a:extLst>
        </xdr:cNvPr>
        <xdr:cNvCxnSpPr/>
      </xdr:nvCxnSpPr>
      <xdr:spPr>
        <a:xfrm flipV="1">
          <a:off x="6640545" y="35368302"/>
          <a:ext cx="1428748" cy="1779198"/>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414632</xdr:colOff>
      <xdr:row>125</xdr:row>
      <xdr:rowOff>215661</xdr:rowOff>
    </xdr:from>
    <xdr:to>
      <xdr:col>9</xdr:col>
      <xdr:colOff>188703</xdr:colOff>
      <xdr:row>128</xdr:row>
      <xdr:rowOff>53915</xdr:rowOff>
    </xdr:to>
    <xdr:sp macro="" textlink="">
      <xdr:nvSpPr>
        <xdr:cNvPr id="135" name="楕円 134">
          <a:extLst>
            <a:ext uri="{FF2B5EF4-FFF2-40B4-BE49-F238E27FC236}">
              <a16:creationId xmlns:a16="http://schemas.microsoft.com/office/drawing/2014/main" id="{F9B0A561-F7C5-42CA-816E-40828158B630}"/>
            </a:ext>
          </a:extLst>
        </xdr:cNvPr>
        <xdr:cNvSpPr/>
      </xdr:nvSpPr>
      <xdr:spPr>
        <a:xfrm>
          <a:off x="6399207" y="36087170"/>
          <a:ext cx="600770" cy="566108"/>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照明</a:t>
          </a:r>
          <a:endParaRPr kumimoji="1" lang="en-US" altLang="ja-JP" sz="900">
            <a:solidFill>
              <a:sysClr val="windowText" lastClr="000000"/>
            </a:solidFill>
          </a:endParaRPr>
        </a:p>
        <a:p>
          <a:pPr algn="l"/>
          <a:r>
            <a:rPr kumimoji="1" lang="ja-JP" altLang="en-US" sz="900">
              <a:solidFill>
                <a:sysClr val="windowText" lastClr="000000"/>
              </a:solidFill>
            </a:rPr>
            <a:t>機材</a:t>
          </a:r>
        </a:p>
      </xdr:txBody>
    </xdr:sp>
    <xdr:clientData/>
  </xdr:twoCellAnchor>
  <xdr:twoCellAnchor>
    <xdr:from>
      <xdr:col>1</xdr:col>
      <xdr:colOff>3912</xdr:colOff>
      <xdr:row>104</xdr:row>
      <xdr:rowOff>74107</xdr:rowOff>
    </xdr:from>
    <xdr:to>
      <xdr:col>1</xdr:col>
      <xdr:colOff>230883</xdr:colOff>
      <xdr:row>113</xdr:row>
      <xdr:rowOff>53915</xdr:rowOff>
    </xdr:to>
    <xdr:sp macro="" textlink="">
      <xdr:nvSpPr>
        <xdr:cNvPr id="136" name="左中かっこ 135">
          <a:extLst>
            <a:ext uri="{FF2B5EF4-FFF2-40B4-BE49-F238E27FC236}">
              <a16:creationId xmlns:a16="http://schemas.microsoft.com/office/drawing/2014/main" id="{11243396-8A13-498C-8BBD-7A5B4A369540}"/>
            </a:ext>
          </a:extLst>
        </xdr:cNvPr>
        <xdr:cNvSpPr/>
      </xdr:nvSpPr>
      <xdr:spPr>
        <a:xfrm>
          <a:off x="261087" y="27658507"/>
          <a:ext cx="226971" cy="216103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24769</xdr:colOff>
      <xdr:row>113</xdr:row>
      <xdr:rowOff>141510</xdr:rowOff>
    </xdr:from>
    <xdr:to>
      <xdr:col>1</xdr:col>
      <xdr:colOff>197688</xdr:colOff>
      <xdr:row>144</xdr:row>
      <xdr:rowOff>107830</xdr:rowOff>
    </xdr:to>
    <xdr:sp macro="" textlink="">
      <xdr:nvSpPr>
        <xdr:cNvPr id="137" name="左中かっこ 136">
          <a:extLst>
            <a:ext uri="{FF2B5EF4-FFF2-40B4-BE49-F238E27FC236}">
              <a16:creationId xmlns:a16="http://schemas.microsoft.com/office/drawing/2014/main" id="{9D121AB8-7A8F-4F3D-A5F4-1963B9AA6E45}"/>
            </a:ext>
          </a:extLst>
        </xdr:cNvPr>
        <xdr:cNvSpPr/>
      </xdr:nvSpPr>
      <xdr:spPr>
        <a:xfrm>
          <a:off x="222458" y="33101604"/>
          <a:ext cx="172919" cy="7487476"/>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106</xdr:row>
      <xdr:rowOff>33619</xdr:rowOff>
    </xdr:from>
    <xdr:ext cx="607859" cy="459100"/>
    <xdr:sp macro="" textlink="">
      <xdr:nvSpPr>
        <xdr:cNvPr id="138" name="テキスト ボックス 137">
          <a:extLst>
            <a:ext uri="{FF2B5EF4-FFF2-40B4-BE49-F238E27FC236}">
              <a16:creationId xmlns:a16="http://schemas.microsoft.com/office/drawing/2014/main" id="{50392CB4-D7C3-42E6-9920-EBAFB39EF436}"/>
            </a:ext>
          </a:extLst>
        </xdr:cNvPr>
        <xdr:cNvSpPr txBox="1"/>
      </xdr:nvSpPr>
      <xdr:spPr>
        <a:xfrm>
          <a:off x="0" y="280942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127</xdr:row>
      <xdr:rowOff>190775</xdr:rowOff>
    </xdr:from>
    <xdr:ext cx="607859" cy="459100"/>
    <xdr:sp macro="" textlink="">
      <xdr:nvSpPr>
        <xdr:cNvPr id="139" name="テキスト ボックス 138">
          <a:extLst>
            <a:ext uri="{FF2B5EF4-FFF2-40B4-BE49-F238E27FC236}">
              <a16:creationId xmlns:a16="http://schemas.microsoft.com/office/drawing/2014/main" id="{2FAC00B2-EFD5-4889-B894-303B64E410B9}"/>
            </a:ext>
          </a:extLst>
        </xdr:cNvPr>
        <xdr:cNvSpPr txBox="1"/>
      </xdr:nvSpPr>
      <xdr:spPr>
        <a:xfrm>
          <a:off x="0" y="3654752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twoCellAnchor>
    <xdr:from>
      <xdr:col>2</xdr:col>
      <xdr:colOff>727854</xdr:colOff>
      <xdr:row>125</xdr:row>
      <xdr:rowOff>188706</xdr:rowOff>
    </xdr:from>
    <xdr:to>
      <xdr:col>3</xdr:col>
      <xdr:colOff>503207</xdr:colOff>
      <xdr:row>128</xdr:row>
      <xdr:rowOff>26960</xdr:rowOff>
    </xdr:to>
    <xdr:sp macro="" textlink="">
      <xdr:nvSpPr>
        <xdr:cNvPr id="140" name="楕円 139">
          <a:extLst>
            <a:ext uri="{FF2B5EF4-FFF2-40B4-BE49-F238E27FC236}">
              <a16:creationId xmlns:a16="http://schemas.microsoft.com/office/drawing/2014/main" id="{6ACEFA0B-422E-43B1-A6B8-0B39D5E3D99A}"/>
            </a:ext>
          </a:extLst>
        </xdr:cNvPr>
        <xdr:cNvSpPr/>
      </xdr:nvSpPr>
      <xdr:spPr>
        <a:xfrm>
          <a:off x="1752241" y="36060215"/>
          <a:ext cx="602051" cy="566108"/>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照明</a:t>
          </a:r>
          <a:endParaRPr kumimoji="1" lang="en-US" altLang="ja-JP" sz="900">
            <a:solidFill>
              <a:sysClr val="windowText" lastClr="000000"/>
            </a:solidFill>
          </a:endParaRPr>
        </a:p>
        <a:p>
          <a:pPr algn="l"/>
          <a:r>
            <a:rPr kumimoji="1" lang="ja-JP" altLang="en-US" sz="900">
              <a:solidFill>
                <a:sysClr val="windowText" lastClr="000000"/>
              </a:solidFill>
            </a:rPr>
            <a:t>機材</a:t>
          </a:r>
        </a:p>
      </xdr:txBody>
    </xdr:sp>
    <xdr:clientData/>
  </xdr:twoCellAnchor>
  <xdr:twoCellAnchor>
    <xdr:from>
      <xdr:col>8</xdr:col>
      <xdr:colOff>584081</xdr:colOff>
      <xdr:row>128</xdr:row>
      <xdr:rowOff>179717</xdr:rowOff>
    </xdr:from>
    <xdr:to>
      <xdr:col>10</xdr:col>
      <xdr:colOff>483978</xdr:colOff>
      <xdr:row>133</xdr:row>
      <xdr:rowOff>98844</xdr:rowOff>
    </xdr:to>
    <xdr:cxnSp macro="">
      <xdr:nvCxnSpPr>
        <xdr:cNvPr id="141" name="直線コネクタ 140">
          <a:extLst>
            <a:ext uri="{FF2B5EF4-FFF2-40B4-BE49-F238E27FC236}">
              <a16:creationId xmlns:a16="http://schemas.microsoft.com/office/drawing/2014/main" id="{ACCCB4D8-3CB6-40D6-8920-5766EB236098}"/>
            </a:ext>
          </a:extLst>
        </xdr:cNvPr>
        <xdr:cNvCxnSpPr/>
      </xdr:nvCxnSpPr>
      <xdr:spPr>
        <a:xfrm flipV="1">
          <a:off x="6568656" y="36779080"/>
          <a:ext cx="1553294" cy="1132217"/>
        </a:xfrm>
        <a:prstGeom prst="line">
          <a:avLst/>
        </a:prstGeom>
        <a:noFill/>
        <a:ln w="57150" cap="flat" cmpd="sng" algn="ctr">
          <a:solidFill>
            <a:srgbClr val="FF7C80"/>
          </a:solidFill>
          <a:prstDash val="solid"/>
          <a:miter lim="800000"/>
        </a:ln>
        <a:effectLst/>
      </xdr:spPr>
    </xdr:cxnSp>
    <xdr:clientData/>
  </xdr:twoCellAnchor>
  <xdr:twoCellAnchor>
    <xdr:from>
      <xdr:col>1</xdr:col>
      <xdr:colOff>422335</xdr:colOff>
      <xdr:row>128</xdr:row>
      <xdr:rowOff>179717</xdr:rowOff>
    </xdr:from>
    <xdr:to>
      <xdr:col>3</xdr:col>
      <xdr:colOff>449293</xdr:colOff>
      <xdr:row>133</xdr:row>
      <xdr:rowOff>143773</xdr:rowOff>
    </xdr:to>
    <xdr:cxnSp macro="">
      <xdr:nvCxnSpPr>
        <xdr:cNvPr id="142" name="直線コネクタ 141">
          <a:extLst>
            <a:ext uri="{FF2B5EF4-FFF2-40B4-BE49-F238E27FC236}">
              <a16:creationId xmlns:a16="http://schemas.microsoft.com/office/drawing/2014/main" id="{09B6176E-3B26-48F0-824B-4B8E8F7F2A64}"/>
            </a:ext>
          </a:extLst>
        </xdr:cNvPr>
        <xdr:cNvCxnSpPr/>
      </xdr:nvCxnSpPr>
      <xdr:spPr>
        <a:xfrm>
          <a:off x="620024" y="36779080"/>
          <a:ext cx="1680354" cy="1177146"/>
        </a:xfrm>
        <a:prstGeom prst="line">
          <a:avLst/>
        </a:prstGeom>
        <a:noFill/>
        <a:ln w="57150" cap="flat" cmpd="sng" algn="ctr">
          <a:solidFill>
            <a:srgbClr val="FF7C80"/>
          </a:solidFill>
          <a:prstDash val="solid"/>
          <a:miter lim="800000"/>
        </a:ln>
        <a:effectLst/>
      </xdr:spPr>
    </xdr:cxnSp>
    <xdr:clientData/>
  </xdr:twoCellAnchor>
  <xdr:oneCellAnchor>
    <xdr:from>
      <xdr:col>9</xdr:col>
      <xdr:colOff>323491</xdr:colOff>
      <xdr:row>130</xdr:row>
      <xdr:rowOff>116816</xdr:rowOff>
    </xdr:from>
    <xdr:ext cx="364202" cy="325730"/>
    <xdr:sp macro="" textlink="">
      <xdr:nvSpPr>
        <xdr:cNvPr id="143" name="テキスト ボックス 142">
          <a:extLst>
            <a:ext uri="{FF2B5EF4-FFF2-40B4-BE49-F238E27FC236}">
              <a16:creationId xmlns:a16="http://schemas.microsoft.com/office/drawing/2014/main" id="{6B13F8BE-7269-4390-8577-FCF49F75742E}"/>
            </a:ext>
          </a:extLst>
        </xdr:cNvPr>
        <xdr:cNvSpPr txBox="1"/>
      </xdr:nvSpPr>
      <xdr:spPr>
        <a:xfrm>
          <a:off x="7134765" y="37201415"/>
          <a:ext cx="364202"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幕</a:t>
          </a:r>
        </a:p>
      </xdr:txBody>
    </xdr:sp>
    <xdr:clientData/>
  </xdr:oneCellAnchor>
  <xdr:oneCellAnchor>
    <xdr:from>
      <xdr:col>9</xdr:col>
      <xdr:colOff>371063</xdr:colOff>
      <xdr:row>125</xdr:row>
      <xdr:rowOff>143774</xdr:rowOff>
    </xdr:from>
    <xdr:ext cx="364202" cy="325730"/>
    <xdr:sp macro="" textlink="">
      <xdr:nvSpPr>
        <xdr:cNvPr id="144" name="テキスト ボックス 143">
          <a:extLst>
            <a:ext uri="{FF2B5EF4-FFF2-40B4-BE49-F238E27FC236}">
              <a16:creationId xmlns:a16="http://schemas.microsoft.com/office/drawing/2014/main" id="{A17E4C09-386D-440B-9294-286034F5440F}"/>
            </a:ext>
          </a:extLst>
        </xdr:cNvPr>
        <xdr:cNvSpPr txBox="1"/>
      </xdr:nvSpPr>
      <xdr:spPr>
        <a:xfrm>
          <a:off x="7182337" y="36015283"/>
          <a:ext cx="364202"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幕</a:t>
          </a:r>
        </a:p>
      </xdr:txBody>
    </xdr:sp>
    <xdr:clientData/>
  </xdr:oneCellAnchor>
  <xdr:oneCellAnchor>
    <xdr:from>
      <xdr:col>3</xdr:col>
      <xdr:colOff>188703</xdr:colOff>
      <xdr:row>130</xdr:row>
      <xdr:rowOff>161746</xdr:rowOff>
    </xdr:from>
    <xdr:ext cx="296533" cy="325730"/>
    <xdr:sp macro="" textlink="">
      <xdr:nvSpPr>
        <xdr:cNvPr id="145" name="テキスト ボックス 144">
          <a:extLst>
            <a:ext uri="{FF2B5EF4-FFF2-40B4-BE49-F238E27FC236}">
              <a16:creationId xmlns:a16="http://schemas.microsoft.com/office/drawing/2014/main" id="{C1899196-CDBE-4289-8E82-680C5A6B4185}"/>
            </a:ext>
          </a:extLst>
        </xdr:cNvPr>
        <xdr:cNvSpPr txBox="1"/>
      </xdr:nvSpPr>
      <xdr:spPr>
        <a:xfrm>
          <a:off x="1493628" y="33975496"/>
          <a:ext cx="296533"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幕</a:t>
          </a:r>
        </a:p>
      </xdr:txBody>
    </xdr:sp>
    <xdr:clientData/>
  </xdr:oneCellAnchor>
  <xdr:oneCellAnchor>
    <xdr:from>
      <xdr:col>2</xdr:col>
      <xdr:colOff>305519</xdr:colOff>
      <xdr:row>125</xdr:row>
      <xdr:rowOff>35943</xdr:rowOff>
    </xdr:from>
    <xdr:ext cx="364202" cy="325730"/>
    <xdr:sp macro="" textlink="">
      <xdr:nvSpPr>
        <xdr:cNvPr id="146" name="テキスト ボックス 145">
          <a:extLst>
            <a:ext uri="{FF2B5EF4-FFF2-40B4-BE49-F238E27FC236}">
              <a16:creationId xmlns:a16="http://schemas.microsoft.com/office/drawing/2014/main" id="{A415FF89-B630-43B9-864D-8F82DF15C405}"/>
            </a:ext>
          </a:extLst>
        </xdr:cNvPr>
        <xdr:cNvSpPr txBox="1"/>
      </xdr:nvSpPr>
      <xdr:spPr>
        <a:xfrm>
          <a:off x="1248494" y="32659068"/>
          <a:ext cx="364202"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幕</a:t>
          </a:r>
        </a:p>
      </xdr:txBody>
    </xdr:sp>
    <xdr:clientData/>
  </xdr:oneCellAnchor>
  <xdr:twoCellAnchor>
    <xdr:from>
      <xdr:col>7</xdr:col>
      <xdr:colOff>207663</xdr:colOff>
      <xdr:row>125</xdr:row>
      <xdr:rowOff>233632</xdr:rowOff>
    </xdr:from>
    <xdr:to>
      <xdr:col>8</xdr:col>
      <xdr:colOff>249995</xdr:colOff>
      <xdr:row>133</xdr:row>
      <xdr:rowOff>143773</xdr:rowOff>
    </xdr:to>
    <xdr:grpSp>
      <xdr:nvGrpSpPr>
        <xdr:cNvPr id="147" name="グループ化 146">
          <a:extLst>
            <a:ext uri="{FF2B5EF4-FFF2-40B4-BE49-F238E27FC236}">
              <a16:creationId xmlns:a16="http://schemas.microsoft.com/office/drawing/2014/main" id="{9CCD9F0A-99E8-4519-A629-8A7271E33034}"/>
            </a:ext>
          </a:extLst>
        </xdr:cNvPr>
        <xdr:cNvGrpSpPr/>
      </xdr:nvGrpSpPr>
      <xdr:grpSpPr>
        <a:xfrm>
          <a:off x="5365540" y="36671250"/>
          <a:ext cx="869030" cy="1851084"/>
          <a:chOff x="2509412" y="15492186"/>
          <a:chExt cx="727685" cy="1439333"/>
        </a:xfrm>
      </xdr:grpSpPr>
      <xdr:cxnSp macro="">
        <xdr:nvCxnSpPr>
          <xdr:cNvPr id="148" name="直線矢印コネクタ 147">
            <a:extLst>
              <a:ext uri="{FF2B5EF4-FFF2-40B4-BE49-F238E27FC236}">
                <a16:creationId xmlns:a16="http://schemas.microsoft.com/office/drawing/2014/main" id="{0B70E693-6882-53CD-5D49-57D9EA3ACE87}"/>
              </a:ext>
            </a:extLst>
          </xdr:cNvPr>
          <xdr:cNvCxnSpPr/>
        </xdr:nvCxnSpPr>
        <xdr:spPr>
          <a:xfrm>
            <a:off x="3237097" y="15492186"/>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49" name="テキスト ボックス 148">
            <a:extLst>
              <a:ext uri="{FF2B5EF4-FFF2-40B4-BE49-F238E27FC236}">
                <a16:creationId xmlns:a16="http://schemas.microsoft.com/office/drawing/2014/main" id="{7B7B0DA9-C604-B8EA-D218-BCB9EB2D2625}"/>
              </a:ext>
            </a:extLst>
          </xdr:cNvPr>
          <xdr:cNvSpPr txBox="1"/>
        </xdr:nvSpPr>
        <xdr:spPr>
          <a:xfrm>
            <a:off x="2509412" y="15716082"/>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5</a:t>
            </a:r>
            <a:r>
              <a:rPr kumimoji="1" lang="ja-JP" altLang="en-US" sz="1100" b="1"/>
              <a:t>　ｍ</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zoomScale="106" zoomScaleNormal="106" zoomScaleSheetLayoutView="80" workbookViewId="0"/>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59" t="s">
        <v>439</v>
      </c>
      <c r="C1" s="159"/>
      <c r="D1" s="159"/>
      <c r="E1" s="159"/>
      <c r="F1" s="159"/>
      <c r="G1" s="159"/>
      <c r="H1" s="159"/>
      <c r="I1" s="159"/>
      <c r="J1" s="159"/>
      <c r="K1" s="159"/>
      <c r="L1" s="25"/>
      <c r="M1" s="43"/>
      <c r="N1" s="43"/>
      <c r="O1" s="43"/>
      <c r="P1" s="43"/>
      <c r="Q1" s="43"/>
      <c r="R1" s="43"/>
      <c r="S1" s="43"/>
      <c r="T1" s="43"/>
      <c r="U1" s="43"/>
      <c r="V1" s="43"/>
      <c r="W1" s="43"/>
      <c r="X1" s="43"/>
      <c r="Y1" s="43"/>
    </row>
    <row r="2" spans="1:26" ht="27.95" customHeight="1" x14ac:dyDescent="0.15">
      <c r="A2" s="28"/>
      <c r="B2" s="26" t="s">
        <v>0</v>
      </c>
      <c r="C2" s="74" t="s">
        <v>554</v>
      </c>
      <c r="D2" s="27" t="s">
        <v>5</v>
      </c>
      <c r="E2" s="29" t="str">
        <f>VLOOKUP($C$2,'R7_制作団体一覧'!A:H,2,FALSE)</f>
        <v>演劇</v>
      </c>
      <c r="F2" s="26" t="s">
        <v>2</v>
      </c>
      <c r="G2" s="30" t="str">
        <f>VLOOKUP($C$2,'R7_制作団体一覧'!A:H,3,FALSE)</f>
        <v>演劇</v>
      </c>
      <c r="H2" s="27" t="s">
        <v>20</v>
      </c>
      <c r="I2" s="29" t="str">
        <f>VLOOKUP($C$2,'R7_制作団体一覧'!A:H,5,FALSE)</f>
        <v>A区分</v>
      </c>
      <c r="J2" s="27" t="s">
        <v>3</v>
      </c>
      <c r="K2" s="29" t="str">
        <f>VLOOKUP($C$2,'R7_制作団体一覧'!A:H,6,FALSE)</f>
        <v>H</v>
      </c>
      <c r="L2" s="28"/>
      <c r="M2" s="43"/>
      <c r="N2" s="43"/>
      <c r="O2" s="43"/>
      <c r="P2" s="43"/>
      <c r="Q2" s="43"/>
      <c r="R2" s="43"/>
      <c r="S2" s="43"/>
      <c r="T2" s="43"/>
      <c r="U2" s="43"/>
      <c r="V2" s="43"/>
      <c r="W2" s="43"/>
      <c r="X2" s="43"/>
      <c r="Y2" s="43"/>
      <c r="Z2" s="43"/>
    </row>
    <row r="3" spans="1:26" ht="27.95" customHeight="1" x14ac:dyDescent="0.15">
      <c r="A3" s="28"/>
      <c r="B3" s="27" t="s">
        <v>1</v>
      </c>
      <c r="C3" s="160" t="str">
        <f>VLOOKUP($C$2,'R7_制作団体一覧'!A:H,8,FALSE)</f>
        <v>劇団らくりん座</v>
      </c>
      <c r="D3" s="160"/>
      <c r="E3" s="160"/>
      <c r="F3" s="160"/>
      <c r="G3" s="27" t="s">
        <v>4</v>
      </c>
      <c r="H3" s="161" t="str">
        <f>VLOOKUP($C$2,'R7_制作団体一覧'!A:H,7,FALSE)</f>
        <v>一般社団法人日本教育演劇道場</v>
      </c>
      <c r="I3" s="161"/>
      <c r="J3" s="161"/>
      <c r="K3" s="161"/>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2" t="s">
        <v>471</v>
      </c>
      <c r="C5" s="162"/>
      <c r="D5" s="162"/>
      <c r="E5" s="162"/>
      <c r="F5" s="162"/>
      <c r="G5" s="162"/>
      <c r="H5" s="162"/>
      <c r="I5" s="162"/>
      <c r="J5" s="162"/>
      <c r="K5" s="162"/>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3" t="s">
        <v>462</v>
      </c>
      <c r="C7" s="93"/>
      <c r="D7" s="93"/>
      <c r="E7" s="93"/>
      <c r="F7" s="93"/>
      <c r="G7" s="93"/>
      <c r="H7" s="93"/>
      <c r="I7" s="93"/>
      <c r="J7" s="93"/>
      <c r="K7" s="93"/>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0" t="s">
        <v>38</v>
      </c>
      <c r="C9" s="141"/>
      <c r="D9" s="141"/>
      <c r="E9" s="163" t="s">
        <v>423</v>
      </c>
      <c r="F9" s="164"/>
      <c r="G9" s="115" t="s">
        <v>47</v>
      </c>
      <c r="H9" s="165"/>
      <c r="I9" s="165"/>
      <c r="J9" s="47">
        <v>75</v>
      </c>
      <c r="K9" s="48" t="s">
        <v>440</v>
      </c>
      <c r="L9" s="37"/>
      <c r="M9" s="43"/>
      <c r="N9" s="43"/>
      <c r="O9" s="43"/>
      <c r="P9" s="43"/>
      <c r="Q9" s="43"/>
      <c r="R9" s="43"/>
      <c r="S9" s="43"/>
      <c r="T9" s="43"/>
      <c r="U9" s="43"/>
      <c r="V9" s="43"/>
      <c r="W9" s="43"/>
      <c r="X9" s="43"/>
      <c r="Y9" s="43"/>
      <c r="Z9" s="43"/>
    </row>
    <row r="10" spans="1:26" ht="27.95" customHeight="1" x14ac:dyDescent="0.15">
      <c r="A10" s="37"/>
      <c r="B10" s="166" t="s">
        <v>39</v>
      </c>
      <c r="C10" s="167"/>
      <c r="D10" s="168"/>
      <c r="E10" s="49" t="s">
        <v>41</v>
      </c>
      <c r="F10" s="50">
        <v>9</v>
      </c>
      <c r="G10" s="51" t="s">
        <v>40</v>
      </c>
      <c r="H10" s="52" t="s">
        <v>42</v>
      </c>
      <c r="I10" s="53">
        <v>5</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69"/>
      <c r="C11" s="170"/>
      <c r="D11" s="171"/>
      <c r="E11" s="55" t="s">
        <v>7</v>
      </c>
      <c r="F11" s="56">
        <v>5.5</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4" t="s">
        <v>43</v>
      </c>
      <c r="C12" s="145"/>
      <c r="D12" s="146"/>
      <c r="E12" s="60" t="s">
        <v>44</v>
      </c>
      <c r="F12" s="172" t="s">
        <v>419</v>
      </c>
      <c r="G12" s="172"/>
      <c r="H12" s="173" t="s">
        <v>45</v>
      </c>
      <c r="I12" s="174"/>
      <c r="J12" s="175" t="s">
        <v>419</v>
      </c>
      <c r="K12" s="176"/>
      <c r="L12" s="34"/>
      <c r="M12" s="43"/>
      <c r="N12" s="43"/>
      <c r="O12" s="43"/>
      <c r="P12" s="43"/>
      <c r="Q12" s="43"/>
      <c r="R12" s="43"/>
      <c r="S12" s="43"/>
      <c r="T12" s="43"/>
      <c r="U12" s="43"/>
      <c r="V12" s="43"/>
      <c r="W12" s="43"/>
      <c r="X12" s="43"/>
      <c r="Y12" s="43"/>
      <c r="Z12" s="43"/>
    </row>
    <row r="13" spans="1:26" ht="27.95" customHeight="1" x14ac:dyDescent="0.15">
      <c r="A13" s="34"/>
      <c r="B13" s="140" t="s">
        <v>51</v>
      </c>
      <c r="C13" s="141"/>
      <c r="D13" s="141"/>
      <c r="E13" s="49" t="s">
        <v>6</v>
      </c>
      <c r="F13" s="50">
        <v>2</v>
      </c>
      <c r="G13" s="51" t="s">
        <v>40</v>
      </c>
      <c r="H13" s="49" t="s">
        <v>7</v>
      </c>
      <c r="I13" s="50">
        <v>1.8</v>
      </c>
      <c r="J13" s="157" t="s">
        <v>40</v>
      </c>
      <c r="K13" s="158"/>
      <c r="L13" s="34"/>
      <c r="M13" s="43"/>
      <c r="N13" s="43"/>
      <c r="O13" s="43"/>
      <c r="P13" s="43"/>
      <c r="Q13" s="43"/>
      <c r="R13" s="43"/>
      <c r="S13" s="43"/>
      <c r="T13" s="43"/>
      <c r="U13" s="43"/>
      <c r="V13" s="43"/>
      <c r="W13" s="43"/>
      <c r="X13" s="43"/>
      <c r="Y13" s="43"/>
      <c r="Z13" s="43"/>
    </row>
    <row r="14" spans="1:26" ht="27.95" customHeight="1" x14ac:dyDescent="0.15">
      <c r="A14" s="21"/>
      <c r="B14" s="140" t="s">
        <v>46</v>
      </c>
      <c r="C14" s="141"/>
      <c r="D14" s="142"/>
      <c r="E14" s="143" t="s">
        <v>613</v>
      </c>
      <c r="F14" s="143"/>
      <c r="G14" s="119" t="s">
        <v>50</v>
      </c>
      <c r="H14" s="120"/>
      <c r="I14" s="120"/>
      <c r="J14" s="122" t="s">
        <v>614</v>
      </c>
      <c r="K14" s="123"/>
      <c r="L14" s="21"/>
      <c r="M14" s="43"/>
      <c r="N14" s="43"/>
      <c r="O14" s="43"/>
      <c r="P14" s="43"/>
      <c r="Q14" s="43"/>
      <c r="R14" s="43"/>
      <c r="S14" s="43"/>
      <c r="T14" s="43"/>
      <c r="U14" s="43"/>
      <c r="V14" s="43"/>
      <c r="W14" s="43"/>
      <c r="X14" s="43"/>
      <c r="Y14" s="43"/>
      <c r="Z14" s="43"/>
    </row>
    <row r="15" spans="1:26" ht="27.95" customHeight="1" x14ac:dyDescent="0.15">
      <c r="A15" s="21"/>
      <c r="B15" s="144" t="s">
        <v>49</v>
      </c>
      <c r="C15" s="145"/>
      <c r="D15" s="146"/>
      <c r="E15" s="150" t="s">
        <v>615</v>
      </c>
      <c r="F15" s="151"/>
      <c r="G15" s="154" t="s">
        <v>48</v>
      </c>
      <c r="H15" s="155"/>
      <c r="I15" s="155"/>
      <c r="J15" s="143"/>
      <c r="K15" s="156"/>
      <c r="L15" s="39"/>
      <c r="M15" s="43"/>
      <c r="N15" s="43"/>
      <c r="O15" s="43"/>
      <c r="P15" s="43"/>
      <c r="Q15" s="43"/>
      <c r="R15" s="43"/>
      <c r="S15" s="43"/>
      <c r="T15" s="43"/>
      <c r="U15" s="43"/>
      <c r="V15" s="43"/>
      <c r="W15" s="43"/>
      <c r="X15" s="43"/>
      <c r="Y15" s="43"/>
      <c r="Z15" s="43"/>
    </row>
    <row r="16" spans="1:26" ht="27.95" customHeight="1" x14ac:dyDescent="0.15">
      <c r="A16" s="21"/>
      <c r="B16" s="147"/>
      <c r="C16" s="148"/>
      <c r="D16" s="149"/>
      <c r="E16" s="152"/>
      <c r="F16" s="153"/>
      <c r="G16" s="154" t="s">
        <v>61</v>
      </c>
      <c r="H16" s="155"/>
      <c r="I16" s="155"/>
      <c r="J16" s="122" t="s">
        <v>616</v>
      </c>
      <c r="K16" s="123"/>
      <c r="L16" s="21"/>
      <c r="M16" s="43"/>
      <c r="N16" s="43"/>
      <c r="O16" s="43"/>
      <c r="P16" s="43"/>
      <c r="Q16" s="43"/>
      <c r="R16" s="43"/>
      <c r="S16" s="43"/>
      <c r="T16" s="43"/>
      <c r="U16" s="43"/>
      <c r="V16" s="43"/>
      <c r="W16" s="43"/>
      <c r="X16" s="43"/>
      <c r="Y16" s="43"/>
      <c r="Z16" s="43"/>
    </row>
    <row r="17" spans="1:26" ht="38.25" customHeight="1" x14ac:dyDescent="0.15">
      <c r="A17" s="21"/>
      <c r="B17" s="119" t="s">
        <v>52</v>
      </c>
      <c r="C17" s="120"/>
      <c r="D17" s="121"/>
      <c r="E17" s="122" t="s">
        <v>617</v>
      </c>
      <c r="F17" s="123"/>
      <c r="G17" s="124" t="s">
        <v>53</v>
      </c>
      <c r="H17" s="125"/>
      <c r="I17" s="125"/>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19" t="s">
        <v>58</v>
      </c>
      <c r="C18" s="120"/>
      <c r="D18" s="121"/>
      <c r="E18" s="126" t="s">
        <v>427</v>
      </c>
      <c r="F18" s="127"/>
      <c r="G18" s="44" t="s">
        <v>56</v>
      </c>
      <c r="H18" s="45">
        <v>1</v>
      </c>
      <c r="I18" s="46" t="s">
        <v>57</v>
      </c>
      <c r="J18" s="120"/>
      <c r="K18" s="128"/>
      <c r="L18" s="24"/>
      <c r="M18" s="43"/>
      <c r="N18" s="43"/>
      <c r="O18" s="43"/>
      <c r="P18" s="43"/>
      <c r="Q18" s="43"/>
      <c r="R18" s="43"/>
      <c r="S18" s="43"/>
      <c r="T18" s="43"/>
      <c r="U18" s="43"/>
      <c r="V18" s="43"/>
      <c r="W18" s="43"/>
      <c r="X18" s="43"/>
      <c r="Y18" s="43"/>
      <c r="Z18" s="43"/>
    </row>
    <row r="19" spans="1:26" ht="27.95" customHeight="1" x14ac:dyDescent="0.15">
      <c r="A19" s="23"/>
      <c r="B19" s="129" t="s">
        <v>59</v>
      </c>
      <c r="C19" s="130"/>
      <c r="D19" s="131"/>
      <c r="E19" s="61" t="s">
        <v>54</v>
      </c>
      <c r="F19" s="62">
        <v>1.88</v>
      </c>
      <c r="G19" s="63" t="s">
        <v>40</v>
      </c>
      <c r="H19" s="64" t="s">
        <v>55</v>
      </c>
      <c r="I19" s="62">
        <v>6.3</v>
      </c>
      <c r="J19" s="132" t="s">
        <v>40</v>
      </c>
      <c r="K19" s="133"/>
      <c r="L19" s="23"/>
      <c r="M19" s="43"/>
      <c r="N19" s="43"/>
      <c r="O19" s="43"/>
      <c r="P19" s="43"/>
      <c r="Q19" s="43"/>
      <c r="R19" s="43"/>
      <c r="S19" s="43"/>
      <c r="T19" s="43"/>
      <c r="U19" s="43"/>
      <c r="V19" s="43"/>
      <c r="W19" s="43"/>
      <c r="X19" s="43"/>
      <c r="Y19" s="43"/>
      <c r="Z19" s="43"/>
    </row>
    <row r="20" spans="1:26" ht="78.75" customHeight="1" x14ac:dyDescent="0.15">
      <c r="A20" s="23"/>
      <c r="B20" s="129" t="s">
        <v>461</v>
      </c>
      <c r="C20" s="130"/>
      <c r="D20" s="131"/>
      <c r="E20" s="137" t="s">
        <v>629</v>
      </c>
      <c r="F20" s="138"/>
      <c r="G20" s="138"/>
      <c r="H20" s="138"/>
      <c r="I20" s="138"/>
      <c r="J20" s="138"/>
      <c r="K20" s="139"/>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4" t="s">
        <v>443</v>
      </c>
      <c r="C24" s="134"/>
      <c r="D24" s="134"/>
      <c r="E24" s="134"/>
      <c r="F24" s="134"/>
      <c r="G24" s="134"/>
      <c r="H24" s="134"/>
      <c r="I24" s="134"/>
      <c r="J24" s="134"/>
      <c r="K24" s="134"/>
      <c r="L24" s="22"/>
      <c r="M24" s="43"/>
      <c r="N24" s="43"/>
      <c r="O24" s="43"/>
      <c r="P24" s="43"/>
      <c r="Q24" s="43"/>
      <c r="R24" s="43"/>
      <c r="S24" s="43"/>
      <c r="T24" s="43"/>
      <c r="U24" s="43"/>
      <c r="V24" s="43"/>
      <c r="W24" s="43"/>
      <c r="X24" s="43"/>
      <c r="Y24" s="43"/>
      <c r="Z24" s="43"/>
    </row>
    <row r="25" spans="1:26" ht="33" customHeight="1" x14ac:dyDescent="0.15">
      <c r="A25" s="21"/>
      <c r="B25" s="135" t="s">
        <v>94</v>
      </c>
      <c r="C25" s="135"/>
      <c r="D25" s="135"/>
      <c r="E25" s="136" t="s">
        <v>421</v>
      </c>
      <c r="F25" s="136"/>
      <c r="G25" s="136"/>
      <c r="H25" s="136"/>
      <c r="I25" s="136"/>
      <c r="J25" s="136"/>
      <c r="K25" s="136"/>
      <c r="L25" s="21"/>
      <c r="M25" s="43"/>
      <c r="N25" s="43"/>
      <c r="O25" s="43"/>
      <c r="P25" s="43"/>
      <c r="Q25" s="43"/>
      <c r="R25" s="43"/>
      <c r="S25" s="43"/>
      <c r="T25" s="43"/>
      <c r="U25" s="43"/>
      <c r="V25" s="43"/>
      <c r="W25" s="43"/>
      <c r="X25" s="43"/>
      <c r="Y25" s="43"/>
      <c r="Z25" s="43"/>
    </row>
    <row r="26" spans="1:26" ht="33" customHeight="1" x14ac:dyDescent="0.15">
      <c r="A26" s="21"/>
      <c r="B26" s="117" t="s">
        <v>95</v>
      </c>
      <c r="C26" s="117"/>
      <c r="D26" s="117"/>
      <c r="E26" s="118" t="s">
        <v>630</v>
      </c>
      <c r="F26" s="118"/>
      <c r="G26" s="118"/>
      <c r="H26" s="118"/>
      <c r="I26" s="118"/>
      <c r="J26" s="118"/>
      <c r="K26" s="118"/>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1" t="s">
        <v>467</v>
      </c>
      <c r="C32" s="102"/>
      <c r="D32" s="102"/>
      <c r="E32" s="102"/>
      <c r="F32" s="103"/>
      <c r="G32" s="104" t="s">
        <v>468</v>
      </c>
      <c r="H32" s="105"/>
      <c r="I32" s="105"/>
      <c r="J32" s="105"/>
      <c r="K32" s="106"/>
      <c r="L32" s="19"/>
      <c r="M32" s="43"/>
      <c r="N32" s="43"/>
      <c r="O32" s="43"/>
      <c r="P32" s="43"/>
      <c r="Q32" s="43"/>
      <c r="R32" s="43"/>
      <c r="S32" s="43"/>
      <c r="T32" s="43"/>
      <c r="U32" s="43"/>
      <c r="V32" s="43"/>
      <c r="W32" s="43"/>
      <c r="X32" s="43"/>
      <c r="Y32" s="43"/>
      <c r="Z32" s="43"/>
    </row>
    <row r="33" spans="1:26" ht="36.75" customHeight="1" x14ac:dyDescent="0.15">
      <c r="B33" s="41">
        <v>1</v>
      </c>
      <c r="C33" s="98"/>
      <c r="D33" s="99"/>
      <c r="E33" s="99"/>
      <c r="F33" s="99"/>
      <c r="G33" s="100"/>
      <c r="H33" s="100"/>
      <c r="I33" s="100"/>
      <c r="J33" s="100"/>
      <c r="K33" s="100"/>
      <c r="L33" s="21"/>
      <c r="M33" s="43"/>
      <c r="N33" s="43"/>
      <c r="O33" s="43"/>
      <c r="P33" s="43"/>
      <c r="Q33" s="43"/>
      <c r="R33" s="43"/>
      <c r="S33" s="43"/>
      <c r="T33" s="43"/>
      <c r="U33" s="43"/>
      <c r="V33" s="43"/>
      <c r="W33" s="43"/>
      <c r="X33" s="43"/>
      <c r="Y33" s="43"/>
      <c r="Z33" s="43"/>
    </row>
    <row r="34" spans="1:26" ht="36.75" customHeight="1" x14ac:dyDescent="0.15">
      <c r="B34" s="41">
        <v>2</v>
      </c>
      <c r="C34" s="98"/>
      <c r="D34" s="99"/>
      <c r="E34" s="99"/>
      <c r="F34" s="99"/>
      <c r="G34" s="100"/>
      <c r="H34" s="100"/>
      <c r="I34" s="100"/>
      <c r="J34" s="100"/>
      <c r="K34" s="100"/>
      <c r="L34" s="21"/>
      <c r="M34" s="43"/>
      <c r="N34" s="43"/>
      <c r="O34" s="43"/>
      <c r="P34" s="43"/>
      <c r="Q34" s="43"/>
      <c r="R34" s="43"/>
      <c r="S34" s="43"/>
      <c r="T34" s="43"/>
      <c r="U34" s="43"/>
      <c r="V34" s="43"/>
      <c r="W34" s="43"/>
      <c r="X34" s="43"/>
      <c r="Y34" s="43"/>
      <c r="Z34" s="43"/>
    </row>
    <row r="35" spans="1:26" ht="36.75" customHeight="1" x14ac:dyDescent="0.15">
      <c r="B35" s="41">
        <v>3</v>
      </c>
      <c r="C35" s="98"/>
      <c r="D35" s="99"/>
      <c r="E35" s="99"/>
      <c r="F35" s="99"/>
      <c r="G35" s="100"/>
      <c r="H35" s="100"/>
      <c r="I35" s="100"/>
      <c r="J35" s="100"/>
      <c r="K35" s="100"/>
      <c r="L35" s="21"/>
      <c r="M35" s="43"/>
      <c r="N35" s="43"/>
      <c r="O35" s="43"/>
      <c r="P35" s="43"/>
      <c r="Q35" s="43"/>
      <c r="R35" s="43"/>
      <c r="S35" s="43"/>
      <c r="T35" s="43"/>
      <c r="U35" s="43"/>
      <c r="V35" s="43"/>
      <c r="W35" s="43"/>
      <c r="X35" s="43"/>
      <c r="Y35" s="43"/>
      <c r="Z35" s="43"/>
    </row>
    <row r="36" spans="1:26" ht="36.75" hidden="1" customHeight="1" x14ac:dyDescent="0.15">
      <c r="B36" s="41">
        <v>4</v>
      </c>
      <c r="C36" s="98"/>
      <c r="D36" s="99"/>
      <c r="E36" s="99"/>
      <c r="F36" s="99"/>
      <c r="G36" s="100"/>
      <c r="H36" s="100"/>
      <c r="I36" s="100"/>
      <c r="J36" s="100"/>
      <c r="K36" s="100"/>
      <c r="L36" s="23"/>
      <c r="M36" s="43"/>
      <c r="N36" s="43"/>
      <c r="O36" s="43"/>
      <c r="P36" s="43"/>
      <c r="Q36" s="43"/>
      <c r="R36" s="43"/>
      <c r="S36" s="43"/>
      <c r="T36" s="43"/>
      <c r="U36" s="43"/>
      <c r="V36" s="43"/>
      <c r="W36" s="43"/>
      <c r="X36" s="43"/>
      <c r="Y36" s="43"/>
      <c r="Z36" s="43"/>
    </row>
    <row r="37" spans="1:26" ht="36.75" hidden="1" customHeight="1" x14ac:dyDescent="0.15">
      <c r="B37" s="41">
        <v>5</v>
      </c>
      <c r="C37" s="98"/>
      <c r="D37" s="99"/>
      <c r="E37" s="99"/>
      <c r="F37" s="99"/>
      <c r="G37" s="100"/>
      <c r="H37" s="100"/>
      <c r="I37" s="100"/>
      <c r="J37" s="100"/>
      <c r="K37" s="10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1" t="s">
        <v>444</v>
      </c>
      <c r="C43" s="111"/>
      <c r="D43" s="111"/>
      <c r="E43" s="111"/>
      <c r="F43" s="111"/>
      <c r="G43" s="111"/>
      <c r="H43" s="111"/>
      <c r="I43" s="111"/>
      <c r="J43" s="111"/>
      <c r="K43" s="111"/>
      <c r="L43" s="77"/>
      <c r="M43" s="43"/>
      <c r="N43" s="43"/>
      <c r="O43" s="43"/>
      <c r="P43" s="43"/>
      <c r="Q43" s="43"/>
      <c r="R43" s="43"/>
      <c r="S43" s="43"/>
      <c r="T43" s="43"/>
      <c r="U43" s="43"/>
      <c r="V43" s="43"/>
      <c r="W43" s="43"/>
      <c r="X43" s="43"/>
      <c r="Y43" s="43"/>
      <c r="Z43" s="43"/>
    </row>
    <row r="44" spans="1:26" ht="35.1" customHeight="1" x14ac:dyDescent="0.15">
      <c r="A44" s="21"/>
      <c r="B44" s="111" t="s">
        <v>445</v>
      </c>
      <c r="C44" s="111"/>
      <c r="D44" s="111"/>
      <c r="E44" s="111"/>
      <c r="F44" s="111"/>
      <c r="G44" s="111"/>
      <c r="H44" s="111"/>
      <c r="I44" s="111"/>
      <c r="J44" s="111"/>
      <c r="K44" s="111"/>
      <c r="L44" s="77"/>
      <c r="M44" s="43"/>
      <c r="N44" s="43"/>
      <c r="O44" s="43"/>
      <c r="P44" s="43"/>
      <c r="Q44" s="43"/>
      <c r="R44" s="43"/>
      <c r="S44" s="43"/>
      <c r="T44" s="43"/>
      <c r="U44" s="43"/>
      <c r="V44" s="43"/>
      <c r="W44" s="43"/>
      <c r="X44" s="43"/>
      <c r="Y44" s="43"/>
      <c r="Z44" s="43"/>
    </row>
    <row r="45" spans="1:26" ht="35.1" customHeight="1" x14ac:dyDescent="0.15">
      <c r="A45" s="21"/>
      <c r="B45" s="112" t="s">
        <v>460</v>
      </c>
      <c r="C45" s="112"/>
      <c r="D45" s="112"/>
      <c r="E45" s="112"/>
      <c r="F45" s="112"/>
      <c r="G45" s="112"/>
      <c r="H45" s="112"/>
      <c r="I45" s="112"/>
      <c r="J45" s="112"/>
      <c r="K45" s="112"/>
      <c r="L45" s="77"/>
      <c r="M45" s="43"/>
      <c r="N45" s="43"/>
      <c r="O45" s="43"/>
      <c r="P45" s="43"/>
      <c r="Q45" s="43"/>
      <c r="R45" s="43"/>
      <c r="S45" s="43"/>
      <c r="T45" s="43"/>
      <c r="U45" s="43"/>
      <c r="V45" s="43"/>
      <c r="W45" s="43"/>
      <c r="X45" s="43"/>
      <c r="Y45" s="43"/>
      <c r="Z45" s="43"/>
    </row>
    <row r="46" spans="1:26" ht="18.75" customHeight="1" x14ac:dyDescent="0.15">
      <c r="A46" s="21"/>
      <c r="B46" s="73"/>
      <c r="C46" s="83" t="s">
        <v>430</v>
      </c>
      <c r="D46" s="113" t="s">
        <v>433</v>
      </c>
      <c r="E46" s="114"/>
      <c r="F46" s="115" t="s">
        <v>431</v>
      </c>
      <c r="G46" s="116"/>
      <c r="H46" s="115" t="s">
        <v>624</v>
      </c>
      <c r="I46" s="116"/>
      <c r="J46" s="115" t="s">
        <v>434</v>
      </c>
      <c r="K46" s="116"/>
      <c r="L46" s="21"/>
      <c r="M46" s="43"/>
      <c r="N46" s="43"/>
      <c r="O46" s="43"/>
      <c r="P46" s="43"/>
      <c r="Q46" s="43"/>
      <c r="R46" s="43"/>
      <c r="S46" s="43"/>
      <c r="T46" s="43"/>
      <c r="U46" s="43"/>
      <c r="V46" s="43"/>
      <c r="W46" s="43"/>
      <c r="X46" s="43"/>
      <c r="Y46" s="43"/>
      <c r="Z46" s="43"/>
    </row>
    <row r="47" spans="1:26" ht="80.45" customHeight="1" x14ac:dyDescent="0.15">
      <c r="A47" s="21"/>
      <c r="B47" s="73" t="s">
        <v>428</v>
      </c>
      <c r="C47" s="82" t="s">
        <v>435</v>
      </c>
      <c r="D47" s="107" t="s">
        <v>631</v>
      </c>
      <c r="E47" s="108"/>
      <c r="F47" s="109" t="s">
        <v>619</v>
      </c>
      <c r="G47" s="110"/>
      <c r="H47" s="109" t="s">
        <v>625</v>
      </c>
      <c r="I47" s="110"/>
      <c r="J47" s="109" t="s">
        <v>622</v>
      </c>
      <c r="K47" s="110"/>
      <c r="L47" s="21"/>
      <c r="M47" s="43"/>
      <c r="N47" s="43"/>
      <c r="O47" s="43"/>
      <c r="P47" s="43"/>
      <c r="Q47" s="43"/>
      <c r="R47" s="43"/>
      <c r="S47" s="43"/>
      <c r="T47" s="43"/>
      <c r="U47" s="43"/>
      <c r="V47" s="43"/>
      <c r="W47" s="43"/>
      <c r="X47" s="43"/>
      <c r="Y47" s="43"/>
      <c r="Z47" s="43"/>
    </row>
    <row r="48" spans="1:26" ht="80.45" customHeight="1" x14ac:dyDescent="0.15">
      <c r="A48" s="21"/>
      <c r="B48" s="73" t="s">
        <v>428</v>
      </c>
      <c r="C48" s="82" t="s">
        <v>435</v>
      </c>
      <c r="D48" s="107" t="s">
        <v>632</v>
      </c>
      <c r="E48" s="108"/>
      <c r="F48" s="109" t="s">
        <v>620</v>
      </c>
      <c r="G48" s="110"/>
      <c r="H48" s="109" t="s">
        <v>621</v>
      </c>
      <c r="I48" s="110"/>
      <c r="J48" s="109" t="s">
        <v>633</v>
      </c>
      <c r="K48" s="110"/>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07" t="s">
        <v>623</v>
      </c>
      <c r="E49" s="108"/>
      <c r="F49" s="109" t="s">
        <v>626</v>
      </c>
      <c r="G49" s="110"/>
      <c r="H49" s="109" t="s">
        <v>627</v>
      </c>
      <c r="I49" s="110"/>
      <c r="J49" s="109" t="s">
        <v>628</v>
      </c>
      <c r="K49" s="110"/>
      <c r="L49" s="21"/>
      <c r="M49" s="43"/>
      <c r="N49" s="43"/>
      <c r="O49" s="43"/>
      <c r="P49" s="43"/>
      <c r="Q49" s="43"/>
      <c r="R49" s="43"/>
      <c r="S49" s="43"/>
      <c r="T49" s="43"/>
      <c r="U49" s="43"/>
      <c r="V49" s="43"/>
      <c r="W49" s="43"/>
      <c r="X49" s="43"/>
      <c r="Y49" s="43"/>
      <c r="Z49" s="43"/>
    </row>
    <row r="50" spans="1:26" ht="96.75" customHeight="1" x14ac:dyDescent="0.15">
      <c r="A50" s="21"/>
      <c r="B50" s="73" t="s">
        <v>429</v>
      </c>
      <c r="C50" s="82" t="s">
        <v>435</v>
      </c>
      <c r="D50" s="107" t="s">
        <v>634</v>
      </c>
      <c r="E50" s="108"/>
      <c r="F50" s="109" t="s">
        <v>635</v>
      </c>
      <c r="G50" s="110"/>
      <c r="H50" s="109" t="s">
        <v>636</v>
      </c>
      <c r="I50" s="110"/>
      <c r="J50" s="109" t="s">
        <v>637</v>
      </c>
      <c r="K50" s="110"/>
      <c r="L50" s="21"/>
      <c r="M50" s="43"/>
      <c r="N50" s="43"/>
      <c r="O50" s="43"/>
      <c r="P50" s="43"/>
      <c r="Q50" s="43"/>
      <c r="R50" s="43"/>
      <c r="S50" s="43"/>
      <c r="T50" s="43"/>
      <c r="U50" s="43"/>
      <c r="V50" s="43"/>
      <c r="W50" s="43"/>
      <c r="X50" s="43"/>
      <c r="Y50" s="43"/>
      <c r="Z50" s="43"/>
    </row>
    <row r="51" spans="1:26" ht="18.75" customHeight="1" x14ac:dyDescent="0.15">
      <c r="A51" s="22" t="s">
        <v>448</v>
      </c>
      <c r="B51" s="93" t="s">
        <v>464</v>
      </c>
      <c r="C51" s="93"/>
      <c r="D51" s="93"/>
      <c r="E51" s="93"/>
      <c r="F51" s="93"/>
      <c r="G51" s="93"/>
      <c r="H51" s="93"/>
      <c r="I51" s="93"/>
      <c r="J51" s="93"/>
      <c r="K51" s="93"/>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4" t="s">
        <v>10</v>
      </c>
      <c r="C53" s="94"/>
      <c r="D53" s="94"/>
      <c r="E53" s="94"/>
      <c r="F53" s="94"/>
      <c r="G53" s="94"/>
      <c r="H53" s="94"/>
      <c r="I53" s="94"/>
      <c r="J53" s="94"/>
      <c r="K53" s="9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5" t="s">
        <v>9</v>
      </c>
      <c r="C55" s="95"/>
      <c r="D55" s="95"/>
      <c r="E55" s="95"/>
      <c r="F55" s="38" t="s">
        <v>6</v>
      </c>
      <c r="G55" s="96">
        <f>F13</f>
        <v>2</v>
      </c>
      <c r="H55" s="97"/>
      <c r="I55" s="20" t="s">
        <v>7</v>
      </c>
      <c r="J55" s="96">
        <f>I13</f>
        <v>1.8</v>
      </c>
      <c r="K55" s="97"/>
      <c r="L55" s="19"/>
      <c r="M55" s="32"/>
      <c r="W55" s="32"/>
      <c r="X55" s="32"/>
      <c r="Y55" s="32"/>
    </row>
    <row r="56" spans="1:26" ht="16.899999999999999" customHeight="1" x14ac:dyDescent="0.15">
      <c r="A56" s="19"/>
      <c r="B56" s="91" t="s">
        <v>8</v>
      </c>
      <c r="C56" s="91"/>
      <c r="D56" s="91"/>
      <c r="E56" s="91"/>
      <c r="F56" s="91"/>
      <c r="G56" s="92" t="str">
        <f>E17</f>
        <v>応相談</v>
      </c>
      <c r="H56" s="92"/>
      <c r="I56" s="92"/>
      <c r="J56" s="92"/>
      <c r="K56" s="92"/>
      <c r="L56" s="19"/>
      <c r="M56" s="32"/>
      <c r="W56" s="32"/>
      <c r="X56" s="32"/>
      <c r="Y56" s="32"/>
    </row>
    <row r="57" spans="1:26" ht="16.899999999999999" customHeight="1" x14ac:dyDescent="0.15">
      <c r="A57" s="19"/>
      <c r="B57" s="91" t="s">
        <v>12</v>
      </c>
      <c r="C57" s="91"/>
      <c r="D57" s="91"/>
      <c r="E57" s="91"/>
      <c r="F57" s="91"/>
      <c r="G57" s="92">
        <f>J17</f>
        <v>10</v>
      </c>
      <c r="H57" s="92"/>
      <c r="I57" s="92"/>
      <c r="J57" s="92"/>
      <c r="K57" s="9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x14ac:dyDescent="0.15">
      <c r="A105" s="19"/>
      <c r="B105" s="19"/>
      <c r="C105" s="19"/>
      <c r="D105" s="19"/>
      <c r="E105" s="19"/>
      <c r="F105" s="19"/>
      <c r="G105" s="19"/>
      <c r="H105" s="19"/>
      <c r="I105" s="19"/>
      <c r="J105" s="19"/>
      <c r="K105" s="19"/>
      <c r="L105" s="19"/>
      <c r="M105" s="19"/>
      <c r="Z105" s="31"/>
    </row>
    <row r="106" spans="1:26" x14ac:dyDescent="0.15">
      <c r="A106" s="19"/>
      <c r="B106" s="19"/>
      <c r="C106" s="19"/>
      <c r="D106" s="19"/>
      <c r="E106" s="19"/>
      <c r="F106" s="19"/>
      <c r="G106" s="19"/>
      <c r="H106" s="19"/>
      <c r="I106" s="19"/>
      <c r="J106" s="19"/>
      <c r="K106" s="19"/>
      <c r="L106" s="19"/>
      <c r="M106" s="19"/>
      <c r="Z106" s="31"/>
    </row>
    <row r="107" spans="1:26" x14ac:dyDescent="0.15">
      <c r="A107" s="19"/>
      <c r="B107" s="19"/>
      <c r="C107" s="19"/>
      <c r="D107" s="19"/>
      <c r="E107" s="19"/>
      <c r="F107" s="19"/>
      <c r="G107" s="19"/>
      <c r="H107" s="19"/>
      <c r="I107" s="19"/>
      <c r="J107" s="19"/>
      <c r="K107" s="19"/>
      <c r="L107" s="19"/>
      <c r="M107" s="19"/>
      <c r="Z107" s="31"/>
    </row>
    <row r="108" spans="1:26" ht="21.75" customHeight="1" x14ac:dyDescent="0.15">
      <c r="A108" s="19"/>
      <c r="B108" s="19"/>
      <c r="C108" s="19"/>
      <c r="D108" s="19"/>
      <c r="E108" s="19"/>
      <c r="F108" s="19"/>
      <c r="G108" s="19"/>
      <c r="H108" s="19"/>
      <c r="I108" s="19"/>
      <c r="J108" s="19"/>
      <c r="K108" s="19"/>
      <c r="L108" s="19"/>
      <c r="M108" s="19"/>
      <c r="Z108" s="31"/>
    </row>
    <row r="109" spans="1:26" x14ac:dyDescent="0.15">
      <c r="A109" s="19"/>
      <c r="B109" s="19"/>
      <c r="C109" s="19"/>
      <c r="D109" s="19"/>
      <c r="E109" s="19"/>
      <c r="F109" s="19"/>
      <c r="G109" s="19"/>
      <c r="H109" s="19"/>
      <c r="I109" s="19"/>
      <c r="J109" s="19"/>
      <c r="K109" s="19"/>
      <c r="L109" s="19"/>
      <c r="M109" s="19"/>
      <c r="Z109" s="31"/>
    </row>
    <row r="110" spans="1:26" x14ac:dyDescent="0.15">
      <c r="A110" s="19"/>
      <c r="B110" s="19"/>
      <c r="C110" s="19"/>
      <c r="D110" s="19"/>
      <c r="E110" s="19"/>
      <c r="F110" s="19"/>
      <c r="G110" s="19"/>
      <c r="H110" s="19"/>
      <c r="I110" s="19"/>
      <c r="J110" s="19"/>
      <c r="K110" s="19"/>
      <c r="L110" s="19"/>
      <c r="M110" s="19"/>
      <c r="Z110" s="31"/>
    </row>
    <row r="111" spans="1:26" x14ac:dyDescent="0.15">
      <c r="A111" s="19"/>
      <c r="B111" s="19"/>
      <c r="C111" s="19"/>
      <c r="D111" s="19"/>
      <c r="E111" s="19"/>
      <c r="F111" s="19"/>
      <c r="G111" s="19"/>
      <c r="H111" s="19"/>
      <c r="I111" s="19"/>
      <c r="J111" s="19"/>
      <c r="K111" s="19"/>
      <c r="L111" s="19"/>
      <c r="M111" s="19"/>
      <c r="Z111" s="31"/>
    </row>
    <row r="112" spans="1:26" x14ac:dyDescent="0.15">
      <c r="A112" s="19"/>
      <c r="B112" s="19"/>
      <c r="C112" s="19"/>
      <c r="D112" s="19"/>
      <c r="E112" s="19"/>
      <c r="F112" s="19"/>
      <c r="G112" s="19"/>
      <c r="H112" s="19"/>
      <c r="I112" s="19"/>
      <c r="J112" s="19"/>
      <c r="K112" s="19"/>
      <c r="L112" s="19"/>
      <c r="M112" s="19"/>
      <c r="Z112" s="31"/>
    </row>
    <row r="113" spans="1:26" x14ac:dyDescent="0.15">
      <c r="A113" s="19"/>
      <c r="B113" s="19"/>
      <c r="C113" s="19"/>
      <c r="D113" s="19"/>
      <c r="E113" s="19"/>
      <c r="F113" s="19"/>
      <c r="G113" s="19"/>
      <c r="H113" s="19"/>
      <c r="I113" s="19"/>
      <c r="J113" s="19"/>
      <c r="K113" s="19"/>
      <c r="L113" s="19"/>
      <c r="M113" s="19"/>
      <c r="Z113" s="31"/>
    </row>
    <row r="114" spans="1:26" x14ac:dyDescent="0.15">
      <c r="A114" s="19"/>
      <c r="B114" s="19"/>
      <c r="C114" s="19"/>
      <c r="D114" s="19"/>
      <c r="E114" s="19"/>
      <c r="F114" s="19"/>
      <c r="G114" s="19"/>
      <c r="H114" s="19"/>
      <c r="I114" s="19"/>
      <c r="J114" s="19"/>
      <c r="K114" s="19"/>
      <c r="L114" s="19"/>
      <c r="M114" s="19"/>
      <c r="Z114" s="31"/>
    </row>
    <row r="115" spans="1:26" x14ac:dyDescent="0.15">
      <c r="A115" s="19"/>
      <c r="B115" s="19"/>
      <c r="C115" s="19"/>
      <c r="D115" s="19"/>
      <c r="E115" s="19"/>
      <c r="F115" s="19"/>
      <c r="G115" s="19"/>
      <c r="H115" s="19"/>
      <c r="I115" s="19"/>
      <c r="J115" s="19"/>
      <c r="K115" s="19"/>
      <c r="L115" s="19"/>
      <c r="M115" s="19"/>
      <c r="Z115" s="31"/>
    </row>
    <row r="116" spans="1:26" x14ac:dyDescent="0.15">
      <c r="A116" s="19"/>
      <c r="B116" s="19"/>
      <c r="C116" s="19"/>
      <c r="D116" s="19"/>
      <c r="E116" s="19"/>
      <c r="F116" s="19"/>
      <c r="G116" s="19"/>
      <c r="H116" s="19"/>
      <c r="I116" s="19"/>
      <c r="J116" s="19"/>
      <c r="K116" s="19"/>
      <c r="L116" s="19"/>
      <c r="M116" s="19"/>
      <c r="Z116" s="31"/>
    </row>
    <row r="117" spans="1:26" x14ac:dyDescent="0.15">
      <c r="A117" s="19"/>
      <c r="B117" s="19"/>
      <c r="C117" s="19"/>
      <c r="D117" s="19"/>
      <c r="E117" s="19"/>
      <c r="F117" s="19"/>
      <c r="G117" s="19"/>
      <c r="H117" s="19"/>
      <c r="I117" s="19"/>
      <c r="J117" s="19"/>
      <c r="K117" s="19"/>
      <c r="L117" s="19"/>
      <c r="M117" s="19"/>
      <c r="Z117" s="31"/>
    </row>
    <row r="118" spans="1:26" x14ac:dyDescent="0.15">
      <c r="A118" s="19"/>
      <c r="B118" s="19"/>
      <c r="C118" s="19"/>
      <c r="D118" s="19"/>
      <c r="E118" s="19"/>
      <c r="F118" s="19"/>
      <c r="G118" s="19"/>
      <c r="H118" s="19"/>
      <c r="I118" s="19"/>
      <c r="J118" s="19"/>
      <c r="K118" s="19"/>
      <c r="L118" s="19"/>
      <c r="M118" s="19"/>
      <c r="Z118" s="31"/>
    </row>
    <row r="119" spans="1:26" x14ac:dyDescent="0.15">
      <c r="A119" s="19"/>
      <c r="B119" s="19"/>
      <c r="C119" s="19"/>
      <c r="D119" s="19"/>
      <c r="E119" s="19"/>
      <c r="F119" s="19"/>
      <c r="G119" s="19"/>
      <c r="H119" s="19"/>
      <c r="I119" s="19"/>
      <c r="J119" s="19"/>
      <c r="K119" s="19"/>
      <c r="L119" s="19"/>
      <c r="M119" s="19"/>
      <c r="Z119" s="31"/>
    </row>
    <row r="120" spans="1:26" x14ac:dyDescent="0.15">
      <c r="A120" s="19"/>
      <c r="B120" s="19"/>
      <c r="C120" s="19"/>
      <c r="D120" s="19"/>
      <c r="E120" s="19"/>
      <c r="F120" s="19"/>
      <c r="G120" s="19"/>
      <c r="H120" s="19"/>
      <c r="I120" s="19"/>
      <c r="J120" s="19"/>
      <c r="K120" s="19"/>
      <c r="L120" s="19"/>
      <c r="M120" s="19"/>
      <c r="Z120" s="31"/>
    </row>
    <row r="121" spans="1:26" x14ac:dyDescent="0.15">
      <c r="A121" s="19"/>
      <c r="B121" s="19"/>
      <c r="C121" s="19"/>
      <c r="D121" s="19"/>
      <c r="E121" s="19"/>
      <c r="F121" s="19"/>
      <c r="G121" s="19"/>
      <c r="H121" s="19"/>
      <c r="I121" s="19"/>
      <c r="J121" s="19"/>
      <c r="K121" s="19"/>
      <c r="L121" s="19"/>
      <c r="M121" s="19"/>
      <c r="Z121" s="31"/>
    </row>
    <row r="122" spans="1:26" x14ac:dyDescent="0.15">
      <c r="A122" s="19"/>
      <c r="B122" s="19"/>
      <c r="C122" s="19"/>
      <c r="D122" s="19"/>
      <c r="E122" s="19"/>
      <c r="F122" s="19"/>
      <c r="G122" s="19"/>
      <c r="H122" s="19"/>
      <c r="I122" s="19"/>
      <c r="J122" s="19"/>
      <c r="K122" s="19"/>
      <c r="L122" s="19"/>
      <c r="M122" s="19"/>
      <c r="Z122" s="31"/>
    </row>
    <row r="123" spans="1:26" x14ac:dyDescent="0.15">
      <c r="A123" s="19"/>
      <c r="B123" s="19"/>
      <c r="C123" s="19"/>
      <c r="D123" s="19"/>
      <c r="E123" s="19"/>
      <c r="F123" s="19"/>
      <c r="G123" s="19"/>
      <c r="H123" s="19"/>
      <c r="I123" s="19"/>
      <c r="J123" s="19"/>
      <c r="K123" s="19"/>
      <c r="L123" s="19"/>
      <c r="M123" s="19"/>
      <c r="Z123" s="31"/>
    </row>
    <row r="124" spans="1:26" x14ac:dyDescent="0.15">
      <c r="A124" s="19"/>
      <c r="B124" s="19"/>
      <c r="C124" s="19"/>
      <c r="D124" s="19"/>
      <c r="E124" s="19"/>
      <c r="F124" s="19"/>
      <c r="G124" s="19"/>
      <c r="H124" s="19"/>
      <c r="I124" s="19"/>
      <c r="J124" s="19"/>
      <c r="K124" s="19"/>
      <c r="L124" s="19"/>
      <c r="M124" s="19"/>
      <c r="Z124" s="31"/>
    </row>
    <row r="125" spans="1:26" x14ac:dyDescent="0.15">
      <c r="A125" s="19"/>
      <c r="B125" s="19"/>
      <c r="C125" s="19"/>
      <c r="D125" s="19"/>
      <c r="E125" s="19"/>
      <c r="F125" s="19"/>
      <c r="G125" s="19"/>
      <c r="H125" s="19"/>
      <c r="I125" s="19"/>
      <c r="J125" s="19"/>
      <c r="K125" s="19"/>
      <c r="L125" s="19"/>
      <c r="M125" s="19"/>
      <c r="Z125" s="31"/>
    </row>
    <row r="126" spans="1:26" x14ac:dyDescent="0.15">
      <c r="A126" s="19"/>
      <c r="B126" s="19"/>
      <c r="C126" s="19"/>
      <c r="D126" s="19"/>
      <c r="E126" s="19"/>
      <c r="F126" s="19"/>
      <c r="G126" s="19"/>
      <c r="H126" s="19"/>
      <c r="I126" s="19"/>
      <c r="J126" s="19"/>
      <c r="K126" s="19"/>
      <c r="L126" s="19"/>
      <c r="M126" s="19"/>
      <c r="Z126" s="31"/>
    </row>
    <row r="127" spans="1:26" x14ac:dyDescent="0.15">
      <c r="A127" s="19"/>
      <c r="B127" s="19"/>
      <c r="C127" s="19"/>
      <c r="D127" s="19"/>
      <c r="E127" s="19"/>
      <c r="F127" s="19"/>
      <c r="G127" s="19"/>
      <c r="H127" s="19"/>
      <c r="I127" s="19"/>
      <c r="J127" s="19"/>
      <c r="K127" s="19"/>
      <c r="L127" s="19"/>
      <c r="M127" s="19"/>
      <c r="Z127" s="31"/>
    </row>
    <row r="128" spans="1:26" x14ac:dyDescent="0.15">
      <c r="A128" s="19"/>
      <c r="B128" s="19"/>
      <c r="C128" s="19"/>
      <c r="D128" s="19"/>
      <c r="E128" s="19"/>
      <c r="F128" s="19"/>
      <c r="G128" s="19"/>
      <c r="H128" s="19"/>
      <c r="I128" s="19"/>
      <c r="J128" s="19"/>
      <c r="K128" s="19"/>
      <c r="L128" s="19"/>
      <c r="M128" s="19"/>
      <c r="Z128" s="31"/>
    </row>
    <row r="129" spans="1:26" x14ac:dyDescent="0.15">
      <c r="A129" s="19"/>
      <c r="B129" s="19"/>
      <c r="C129" s="19"/>
      <c r="D129" s="19"/>
      <c r="E129" s="19"/>
      <c r="F129" s="19"/>
      <c r="G129" s="19"/>
      <c r="H129" s="19"/>
      <c r="I129" s="19"/>
      <c r="J129" s="19"/>
      <c r="K129" s="19"/>
      <c r="L129" s="19"/>
      <c r="M129" s="19"/>
      <c r="Z129" s="31"/>
    </row>
    <row r="130" spans="1:26" x14ac:dyDescent="0.15">
      <c r="A130" s="19"/>
      <c r="B130" s="19"/>
      <c r="C130" s="19"/>
      <c r="D130" s="19"/>
      <c r="E130" s="19"/>
      <c r="F130" s="19"/>
      <c r="G130" s="19"/>
      <c r="H130" s="19"/>
      <c r="I130" s="19"/>
      <c r="J130" s="19"/>
      <c r="K130" s="19"/>
      <c r="L130" s="19"/>
      <c r="M130" s="19"/>
      <c r="Z130" s="31"/>
    </row>
    <row r="131" spans="1:26" x14ac:dyDescent="0.15">
      <c r="A131" s="19"/>
      <c r="B131" s="19"/>
      <c r="C131" s="19"/>
      <c r="D131" s="19"/>
      <c r="E131" s="19"/>
      <c r="F131" s="19"/>
      <c r="G131" s="19"/>
      <c r="H131" s="19"/>
      <c r="I131" s="19"/>
      <c r="J131" s="19"/>
      <c r="K131" s="19"/>
      <c r="L131" s="19"/>
      <c r="M131" s="19"/>
      <c r="Z131" s="31"/>
    </row>
    <row r="132" spans="1:26" x14ac:dyDescent="0.15">
      <c r="A132" s="19"/>
      <c r="B132" s="19"/>
      <c r="C132" s="19"/>
      <c r="D132" s="19"/>
      <c r="E132" s="19"/>
      <c r="F132" s="19"/>
      <c r="G132" s="19"/>
      <c r="H132" s="19"/>
      <c r="I132" s="19"/>
      <c r="J132" s="19"/>
      <c r="K132" s="19"/>
      <c r="L132" s="19"/>
      <c r="M132" s="19"/>
      <c r="Z132" s="31"/>
    </row>
    <row r="133" spans="1:26" x14ac:dyDescent="0.15">
      <c r="A133" s="19"/>
      <c r="B133" s="19"/>
      <c r="C133" s="19"/>
      <c r="D133" s="19"/>
      <c r="E133" s="19"/>
      <c r="F133" s="19"/>
      <c r="G133" s="19"/>
      <c r="H133" s="19"/>
      <c r="I133" s="19"/>
      <c r="J133" s="19"/>
      <c r="K133" s="19"/>
      <c r="L133" s="19"/>
      <c r="M133" s="19"/>
      <c r="Z133" s="31"/>
    </row>
    <row r="134" spans="1:26" x14ac:dyDescent="0.15">
      <c r="A134" s="19"/>
      <c r="B134" s="19"/>
      <c r="C134" s="19"/>
      <c r="D134" s="19"/>
      <c r="E134" s="19"/>
      <c r="F134" s="19"/>
      <c r="G134" s="19"/>
      <c r="H134" s="19"/>
      <c r="I134" s="19"/>
      <c r="J134" s="19"/>
      <c r="K134" s="19"/>
      <c r="L134" s="19"/>
      <c r="M134" s="19"/>
      <c r="Z134" s="31"/>
    </row>
    <row r="135" spans="1:26" x14ac:dyDescent="0.15">
      <c r="A135" s="19"/>
      <c r="B135" s="19"/>
      <c r="C135" s="19"/>
      <c r="D135" s="19"/>
      <c r="E135" s="19"/>
      <c r="F135" s="19"/>
      <c r="G135" s="19"/>
      <c r="H135" s="19"/>
      <c r="I135" s="19"/>
      <c r="J135" s="19"/>
      <c r="K135" s="19"/>
      <c r="L135" s="19"/>
      <c r="M135" s="19"/>
      <c r="Z135" s="31"/>
    </row>
    <row r="136" spans="1:26" x14ac:dyDescent="0.15">
      <c r="A136" s="19"/>
      <c r="B136" s="19"/>
      <c r="C136" s="19"/>
      <c r="D136" s="19"/>
      <c r="E136" s="19"/>
      <c r="F136" s="19"/>
      <c r="G136" s="19"/>
      <c r="H136" s="19"/>
      <c r="I136" s="19"/>
      <c r="J136" s="19"/>
      <c r="K136" s="19"/>
      <c r="L136" s="19"/>
      <c r="M136" s="19"/>
      <c r="Z136" s="31"/>
    </row>
    <row r="137" spans="1:26" x14ac:dyDescent="0.15">
      <c r="A137" s="19"/>
      <c r="B137" s="19"/>
      <c r="C137" s="19"/>
      <c r="D137" s="19"/>
      <c r="E137" s="19"/>
      <c r="F137" s="19"/>
      <c r="G137" s="19"/>
      <c r="H137" s="19"/>
      <c r="I137" s="19"/>
      <c r="J137" s="19"/>
      <c r="K137" s="19"/>
      <c r="L137" s="19"/>
      <c r="M137" s="19"/>
      <c r="Z137" s="31"/>
    </row>
    <row r="138" spans="1:26" x14ac:dyDescent="0.15">
      <c r="A138" s="19"/>
      <c r="B138" s="19"/>
      <c r="C138" s="19"/>
      <c r="D138" s="19"/>
      <c r="E138" s="19"/>
      <c r="F138" s="19"/>
      <c r="G138" s="19"/>
      <c r="H138" s="19"/>
      <c r="I138" s="19"/>
      <c r="J138" s="19"/>
      <c r="K138" s="19"/>
      <c r="L138" s="19"/>
      <c r="M138" s="19"/>
      <c r="Z138" s="31"/>
    </row>
    <row r="139" spans="1:26" x14ac:dyDescent="0.15">
      <c r="A139" s="19"/>
      <c r="B139" s="19"/>
      <c r="C139" s="19"/>
      <c r="D139" s="19"/>
      <c r="E139" s="19"/>
      <c r="F139" s="19"/>
      <c r="G139" s="19"/>
      <c r="H139" s="19"/>
      <c r="I139" s="19"/>
      <c r="J139" s="19"/>
      <c r="K139" s="19"/>
      <c r="L139" s="19"/>
      <c r="M139" s="19"/>
      <c r="Z139" s="31"/>
    </row>
    <row r="140" spans="1:26" x14ac:dyDescent="0.15">
      <c r="A140" s="19"/>
      <c r="B140" s="19"/>
      <c r="C140" s="19"/>
      <c r="D140" s="19"/>
      <c r="E140" s="19"/>
      <c r="F140" s="19"/>
      <c r="G140" s="19"/>
      <c r="H140" s="19"/>
      <c r="I140" s="19"/>
      <c r="J140" s="19"/>
      <c r="K140" s="19"/>
      <c r="L140" s="19"/>
      <c r="M140" s="19"/>
      <c r="Z140" s="31"/>
    </row>
    <row r="141" spans="1:26" x14ac:dyDescent="0.15">
      <c r="A141" s="19"/>
      <c r="B141" s="19"/>
      <c r="C141" s="19"/>
      <c r="D141" s="19"/>
      <c r="E141" s="19"/>
      <c r="F141" s="19"/>
      <c r="G141" s="19"/>
      <c r="H141" s="19"/>
      <c r="I141" s="19"/>
      <c r="J141" s="19"/>
      <c r="K141" s="19"/>
      <c r="L141" s="19"/>
      <c r="M141" s="19"/>
      <c r="Z141" s="31"/>
    </row>
    <row r="142" spans="1:26" x14ac:dyDescent="0.15">
      <c r="A142" s="19"/>
      <c r="B142" s="19"/>
      <c r="C142" s="19"/>
      <c r="D142" s="19"/>
      <c r="E142" s="19"/>
      <c r="F142" s="19"/>
      <c r="G142" s="19"/>
      <c r="H142" s="19"/>
      <c r="I142" s="19"/>
      <c r="J142" s="19"/>
      <c r="K142" s="19"/>
      <c r="L142" s="19"/>
      <c r="M142" s="19"/>
      <c r="Z142" s="31"/>
    </row>
    <row r="143" spans="1:26" x14ac:dyDescent="0.15">
      <c r="A143" s="19"/>
      <c r="B143" s="19"/>
      <c r="C143" s="19"/>
      <c r="D143" s="19"/>
      <c r="E143" s="19"/>
      <c r="F143" s="19"/>
      <c r="G143" s="19"/>
      <c r="H143" s="19"/>
      <c r="I143" s="19"/>
      <c r="J143" s="19"/>
      <c r="K143" s="19"/>
      <c r="L143" s="19"/>
      <c r="M143" s="19"/>
      <c r="Z143" s="31"/>
    </row>
    <row r="144" spans="1:26" x14ac:dyDescent="0.15">
      <c r="A144" s="19"/>
      <c r="B144" s="19"/>
      <c r="C144" s="19"/>
      <c r="D144" s="19"/>
      <c r="E144" s="19"/>
      <c r="F144" s="19"/>
      <c r="G144" s="19"/>
      <c r="H144" s="19"/>
      <c r="I144" s="19"/>
      <c r="J144" s="19"/>
      <c r="K144" s="19"/>
      <c r="L144" s="19"/>
      <c r="M144" s="19"/>
      <c r="Z144" s="31"/>
    </row>
    <row r="145" spans="1:26" x14ac:dyDescent="0.15">
      <c r="A145" s="19"/>
      <c r="B145" s="19"/>
      <c r="C145" s="19"/>
      <c r="D145" s="19"/>
      <c r="E145" s="19"/>
      <c r="F145" s="19"/>
      <c r="G145" s="19"/>
      <c r="H145" s="19"/>
      <c r="I145" s="19"/>
      <c r="J145" s="19"/>
      <c r="K145" s="19"/>
      <c r="L145" s="19"/>
      <c r="M145" s="19"/>
      <c r="Z145" s="31"/>
    </row>
    <row r="146" spans="1:26" x14ac:dyDescent="0.15">
      <c r="A146" s="19"/>
      <c r="B146" s="19"/>
      <c r="C146" s="19"/>
      <c r="D146" s="19"/>
      <c r="E146" s="19"/>
      <c r="F146" s="19"/>
      <c r="G146" s="19"/>
      <c r="H146" s="19"/>
      <c r="I146" s="19"/>
      <c r="J146" s="19"/>
      <c r="K146" s="19"/>
      <c r="L146" s="19"/>
      <c r="M146" s="19"/>
      <c r="Z146" s="31"/>
    </row>
    <row r="147" spans="1:26" x14ac:dyDescent="0.15">
      <c r="B147" s="19"/>
      <c r="C147" s="19"/>
      <c r="D147" s="19"/>
      <c r="E147" s="19"/>
      <c r="F147" s="19"/>
      <c r="G147" s="19"/>
      <c r="H147" s="19"/>
      <c r="I147" s="19"/>
      <c r="J147" s="19"/>
      <c r="K147" s="19"/>
      <c r="L147" s="19"/>
      <c r="M147" s="18"/>
      <c r="Z147" s="31"/>
    </row>
    <row r="148" spans="1:26" x14ac:dyDescent="0.15">
      <c r="M148" s="18"/>
      <c r="Z148" s="31"/>
    </row>
    <row r="149" spans="1:26" x14ac:dyDescent="0.15">
      <c r="M149" s="18"/>
      <c r="Z149" s="31"/>
    </row>
    <row r="150" spans="1:26" x14ac:dyDescent="0.15">
      <c r="A150" s="19"/>
      <c r="M150" s="19"/>
      <c r="Z150" s="31"/>
    </row>
    <row r="151" spans="1:26" x14ac:dyDescent="0.15">
      <c r="B151" s="19"/>
      <c r="C151" s="19"/>
      <c r="D151" s="19"/>
      <c r="E151" s="19"/>
      <c r="F151" s="19"/>
      <c r="G151" s="19"/>
      <c r="H151" s="19"/>
      <c r="I151" s="19"/>
      <c r="J151" s="19"/>
      <c r="K151" s="19"/>
      <c r="L151" s="19"/>
      <c r="M151" s="18"/>
      <c r="Z151" s="31"/>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3" manualBreakCount="3">
    <brk id="27" max="11" man="1"/>
    <brk id="50" max="11" man="1"/>
    <brk id="104" max="11"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47" zoomScaleNormal="106" zoomScaleSheetLayoutView="100" workbookViewId="0">
      <selection activeCell="C48" sqref="C48"/>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59" t="s">
        <v>439</v>
      </c>
      <c r="C1" s="159"/>
      <c r="D1" s="159"/>
      <c r="E1" s="159"/>
      <c r="F1" s="159"/>
      <c r="G1" s="159"/>
      <c r="H1" s="159"/>
      <c r="I1" s="159"/>
      <c r="J1" s="159"/>
      <c r="K1" s="159"/>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60" t="s">
        <v>611</v>
      </c>
      <c r="D3" s="160"/>
      <c r="E3" s="160"/>
      <c r="F3" s="160"/>
      <c r="G3" s="27" t="s">
        <v>4</v>
      </c>
      <c r="H3" s="161" t="s">
        <v>612</v>
      </c>
      <c r="I3" s="161"/>
      <c r="J3" s="161"/>
      <c r="K3" s="161"/>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2" t="s">
        <v>471</v>
      </c>
      <c r="C5" s="162"/>
      <c r="D5" s="162"/>
      <c r="E5" s="162"/>
      <c r="F5" s="162"/>
      <c r="G5" s="162"/>
      <c r="H5" s="162"/>
      <c r="I5" s="162"/>
      <c r="J5" s="162"/>
      <c r="K5" s="162"/>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3" t="s">
        <v>462</v>
      </c>
      <c r="C7" s="93"/>
      <c r="D7" s="93"/>
      <c r="E7" s="93"/>
      <c r="F7" s="93"/>
      <c r="G7" s="93"/>
      <c r="H7" s="93"/>
      <c r="I7" s="93"/>
      <c r="J7" s="93"/>
      <c r="K7" s="93"/>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0" t="s">
        <v>38</v>
      </c>
      <c r="C9" s="141"/>
      <c r="D9" s="141"/>
      <c r="E9" s="163" t="s">
        <v>423</v>
      </c>
      <c r="F9" s="164"/>
      <c r="G9" s="115" t="s">
        <v>47</v>
      </c>
      <c r="H9" s="165"/>
      <c r="I9" s="165"/>
      <c r="J9" s="47">
        <v>500</v>
      </c>
      <c r="K9" s="48" t="s">
        <v>440</v>
      </c>
      <c r="L9" s="37"/>
      <c r="M9" s="43"/>
      <c r="N9" s="43"/>
      <c r="O9" s="43"/>
      <c r="P9" s="43"/>
      <c r="Q9" s="43"/>
      <c r="R9" s="43"/>
      <c r="S9" s="43"/>
      <c r="T9" s="43"/>
      <c r="U9" s="43"/>
      <c r="V9" s="43"/>
      <c r="W9" s="43"/>
      <c r="X9" s="43"/>
      <c r="Y9" s="43"/>
      <c r="Z9" s="43"/>
    </row>
    <row r="10" spans="1:26" ht="27.95" customHeight="1" x14ac:dyDescent="0.15">
      <c r="A10" s="37"/>
      <c r="B10" s="166" t="s">
        <v>39</v>
      </c>
      <c r="C10" s="167"/>
      <c r="D10" s="168"/>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69"/>
      <c r="C11" s="170"/>
      <c r="D11" s="171"/>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4" t="s">
        <v>43</v>
      </c>
      <c r="C12" s="145"/>
      <c r="D12" s="146"/>
      <c r="E12" s="60" t="s">
        <v>44</v>
      </c>
      <c r="F12" s="172" t="s">
        <v>419</v>
      </c>
      <c r="G12" s="172"/>
      <c r="H12" s="173" t="s">
        <v>45</v>
      </c>
      <c r="I12" s="174"/>
      <c r="J12" s="175" t="s">
        <v>419</v>
      </c>
      <c r="K12" s="176"/>
      <c r="L12" s="34"/>
      <c r="M12" s="43"/>
      <c r="N12" s="43"/>
      <c r="O12" s="43"/>
      <c r="P12" s="43"/>
      <c r="Q12" s="43"/>
      <c r="R12" s="43"/>
      <c r="S12" s="43"/>
      <c r="T12" s="43"/>
      <c r="U12" s="43"/>
      <c r="V12" s="43"/>
      <c r="W12" s="43"/>
      <c r="X12" s="43"/>
      <c r="Y12" s="43"/>
      <c r="Z12" s="43"/>
    </row>
    <row r="13" spans="1:26" ht="27.95" customHeight="1" x14ac:dyDescent="0.15">
      <c r="A13" s="34"/>
      <c r="B13" s="140" t="s">
        <v>51</v>
      </c>
      <c r="C13" s="141"/>
      <c r="D13" s="141"/>
      <c r="E13" s="49" t="s">
        <v>6</v>
      </c>
      <c r="F13" s="50">
        <v>2</v>
      </c>
      <c r="G13" s="51" t="s">
        <v>40</v>
      </c>
      <c r="H13" s="49" t="s">
        <v>7</v>
      </c>
      <c r="I13" s="50">
        <v>2</v>
      </c>
      <c r="J13" s="157" t="s">
        <v>40</v>
      </c>
      <c r="K13" s="158"/>
      <c r="L13" s="34"/>
      <c r="M13" s="43"/>
      <c r="N13" s="43"/>
      <c r="O13" s="43"/>
      <c r="P13" s="43"/>
      <c r="Q13" s="43"/>
      <c r="R13" s="43"/>
      <c r="S13" s="43"/>
      <c r="T13" s="43"/>
      <c r="U13" s="43"/>
      <c r="V13" s="43"/>
      <c r="W13" s="43"/>
      <c r="X13" s="43"/>
      <c r="Y13" s="43"/>
      <c r="Z13" s="43"/>
    </row>
    <row r="14" spans="1:26" ht="27.95" customHeight="1" x14ac:dyDescent="0.15">
      <c r="A14" s="21"/>
      <c r="B14" s="140" t="s">
        <v>46</v>
      </c>
      <c r="C14" s="141"/>
      <c r="D14" s="142"/>
      <c r="E14" s="143" t="s">
        <v>424</v>
      </c>
      <c r="F14" s="143"/>
      <c r="G14" s="119" t="s">
        <v>50</v>
      </c>
      <c r="H14" s="120"/>
      <c r="I14" s="120"/>
      <c r="J14" s="122" t="s">
        <v>420</v>
      </c>
      <c r="K14" s="123"/>
      <c r="L14" s="21"/>
      <c r="M14" s="43"/>
      <c r="N14" s="43"/>
      <c r="O14" s="43"/>
      <c r="P14" s="43"/>
      <c r="Q14" s="43"/>
      <c r="R14" s="43"/>
      <c r="S14" s="43"/>
      <c r="T14" s="43"/>
      <c r="U14" s="43"/>
      <c r="V14" s="43"/>
      <c r="W14" s="43"/>
      <c r="X14" s="43"/>
      <c r="Y14" s="43"/>
      <c r="Z14" s="43"/>
    </row>
    <row r="15" spans="1:26" ht="27.95" customHeight="1" x14ac:dyDescent="0.15">
      <c r="A15" s="21"/>
      <c r="B15" s="144" t="s">
        <v>49</v>
      </c>
      <c r="C15" s="145"/>
      <c r="D15" s="146"/>
      <c r="E15" s="150" t="s">
        <v>425</v>
      </c>
      <c r="F15" s="151"/>
      <c r="G15" s="154" t="s">
        <v>48</v>
      </c>
      <c r="H15" s="155"/>
      <c r="I15" s="155"/>
      <c r="J15" s="143" t="s">
        <v>426</v>
      </c>
      <c r="K15" s="156"/>
      <c r="L15" s="39"/>
      <c r="M15" s="43"/>
      <c r="N15" s="43"/>
      <c r="O15" s="43"/>
      <c r="P15" s="43"/>
      <c r="Q15" s="43"/>
      <c r="R15" s="43"/>
      <c r="S15" s="43"/>
      <c r="T15" s="43"/>
      <c r="U15" s="43"/>
      <c r="V15" s="43"/>
      <c r="W15" s="43"/>
      <c r="X15" s="43"/>
      <c r="Y15" s="43"/>
      <c r="Z15" s="43"/>
    </row>
    <row r="16" spans="1:26" ht="27.95" customHeight="1" x14ac:dyDescent="0.15">
      <c r="A16" s="21"/>
      <c r="B16" s="147"/>
      <c r="C16" s="148"/>
      <c r="D16" s="149"/>
      <c r="E16" s="152"/>
      <c r="F16" s="153"/>
      <c r="G16" s="154" t="s">
        <v>61</v>
      </c>
      <c r="H16" s="155"/>
      <c r="I16" s="155"/>
      <c r="J16" s="122" t="s">
        <v>421</v>
      </c>
      <c r="K16" s="123"/>
      <c r="L16" s="21"/>
      <c r="M16" s="43"/>
      <c r="N16" s="43"/>
      <c r="O16" s="43"/>
      <c r="P16" s="43"/>
      <c r="Q16" s="43"/>
      <c r="R16" s="43"/>
      <c r="S16" s="43"/>
      <c r="T16" s="43"/>
      <c r="U16" s="43"/>
      <c r="V16" s="43"/>
      <c r="W16" s="43"/>
      <c r="X16" s="43"/>
      <c r="Y16" s="43"/>
      <c r="Z16" s="43"/>
    </row>
    <row r="17" spans="1:26" ht="38.25" customHeight="1" x14ac:dyDescent="0.15">
      <c r="A17" s="21"/>
      <c r="B17" s="119" t="s">
        <v>52</v>
      </c>
      <c r="C17" s="120"/>
      <c r="D17" s="121"/>
      <c r="E17" s="122" t="s">
        <v>422</v>
      </c>
      <c r="F17" s="123"/>
      <c r="G17" s="124" t="s">
        <v>53</v>
      </c>
      <c r="H17" s="125"/>
      <c r="I17" s="125"/>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19" t="s">
        <v>58</v>
      </c>
      <c r="C18" s="120"/>
      <c r="D18" s="121"/>
      <c r="E18" s="126" t="s">
        <v>427</v>
      </c>
      <c r="F18" s="127"/>
      <c r="G18" s="44" t="s">
        <v>56</v>
      </c>
      <c r="H18" s="45">
        <v>2</v>
      </c>
      <c r="I18" s="46" t="s">
        <v>57</v>
      </c>
      <c r="J18" s="120"/>
      <c r="K18" s="128"/>
      <c r="L18" s="24"/>
      <c r="M18" s="43"/>
      <c r="N18" s="43"/>
      <c r="O18" s="43"/>
      <c r="P18" s="43"/>
      <c r="Q18" s="43"/>
      <c r="R18" s="43"/>
      <c r="S18" s="43"/>
      <c r="T18" s="43"/>
      <c r="U18" s="43"/>
      <c r="V18" s="43"/>
      <c r="W18" s="43"/>
      <c r="X18" s="43"/>
      <c r="Y18" s="43"/>
      <c r="Z18" s="43"/>
    </row>
    <row r="19" spans="1:26" ht="27.95" customHeight="1" thickBot="1" x14ac:dyDescent="0.2">
      <c r="A19" s="23"/>
      <c r="B19" s="129" t="s">
        <v>59</v>
      </c>
      <c r="C19" s="130"/>
      <c r="D19" s="131"/>
      <c r="E19" s="61" t="s">
        <v>54</v>
      </c>
      <c r="F19" s="62">
        <v>2.1</v>
      </c>
      <c r="G19" s="63" t="s">
        <v>40</v>
      </c>
      <c r="H19" s="64" t="s">
        <v>55</v>
      </c>
      <c r="I19" s="62">
        <v>6.2</v>
      </c>
      <c r="J19" s="132" t="s">
        <v>40</v>
      </c>
      <c r="K19" s="133"/>
      <c r="L19" s="23"/>
      <c r="M19" s="43"/>
      <c r="N19" s="43"/>
      <c r="O19" s="43"/>
      <c r="P19" s="43"/>
      <c r="Q19" s="43"/>
      <c r="R19" s="43"/>
      <c r="S19" s="43"/>
      <c r="T19" s="43"/>
      <c r="U19" s="43"/>
      <c r="V19" s="43"/>
      <c r="W19" s="43"/>
      <c r="X19" s="43"/>
      <c r="Y19" s="43"/>
      <c r="Z19" s="43"/>
    </row>
    <row r="20" spans="1:26" ht="75.75" customHeight="1" thickTop="1" thickBot="1" x14ac:dyDescent="0.2">
      <c r="A20" s="23"/>
      <c r="B20" s="129" t="s">
        <v>461</v>
      </c>
      <c r="C20" s="130"/>
      <c r="D20" s="130"/>
      <c r="E20" s="192" t="s">
        <v>472</v>
      </c>
      <c r="F20" s="193"/>
      <c r="G20" s="193"/>
      <c r="H20" s="193"/>
      <c r="I20" s="193"/>
      <c r="J20" s="193"/>
      <c r="K20" s="194"/>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4" t="s">
        <v>443</v>
      </c>
      <c r="C24" s="134"/>
      <c r="D24" s="134"/>
      <c r="E24" s="134"/>
      <c r="F24" s="134"/>
      <c r="G24" s="134"/>
      <c r="H24" s="134"/>
      <c r="I24" s="134"/>
      <c r="J24" s="134"/>
      <c r="K24" s="134"/>
      <c r="L24" s="22"/>
      <c r="M24" s="43"/>
      <c r="N24" s="43"/>
      <c r="O24" s="43"/>
      <c r="P24" s="43"/>
      <c r="Q24" s="43"/>
      <c r="R24" s="43"/>
      <c r="S24" s="43"/>
      <c r="T24" s="43"/>
      <c r="U24" s="43"/>
      <c r="V24" s="43"/>
      <c r="W24" s="43"/>
      <c r="X24" s="43"/>
      <c r="Y24" s="43"/>
      <c r="Z24" s="43"/>
    </row>
    <row r="25" spans="1:26" ht="33" customHeight="1" x14ac:dyDescent="0.15">
      <c r="A25" s="21"/>
      <c r="B25" s="135" t="s">
        <v>94</v>
      </c>
      <c r="C25" s="135"/>
      <c r="D25" s="135"/>
      <c r="E25" s="136" t="s">
        <v>421</v>
      </c>
      <c r="F25" s="136"/>
      <c r="G25" s="136"/>
      <c r="H25" s="136"/>
      <c r="I25" s="136"/>
      <c r="J25" s="136"/>
      <c r="K25" s="136"/>
      <c r="L25" s="21"/>
      <c r="M25" s="43"/>
      <c r="N25" s="43"/>
      <c r="O25" s="43"/>
      <c r="P25" s="43"/>
      <c r="Q25" s="43"/>
      <c r="R25" s="43"/>
      <c r="S25" s="43"/>
      <c r="T25" s="43"/>
      <c r="U25" s="43"/>
      <c r="V25" s="43"/>
      <c r="W25" s="43"/>
      <c r="X25" s="43"/>
      <c r="Y25" s="43"/>
      <c r="Z25" s="43"/>
    </row>
    <row r="26" spans="1:26" ht="33" customHeight="1" x14ac:dyDescent="0.15">
      <c r="A26" s="21"/>
      <c r="B26" s="117" t="s">
        <v>95</v>
      </c>
      <c r="C26" s="117"/>
      <c r="D26" s="117"/>
      <c r="E26" s="118"/>
      <c r="F26" s="118"/>
      <c r="G26" s="118"/>
      <c r="H26" s="118"/>
      <c r="I26" s="118"/>
      <c r="J26" s="118"/>
      <c r="K26" s="118"/>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1" t="s">
        <v>467</v>
      </c>
      <c r="C32" s="102"/>
      <c r="D32" s="102"/>
      <c r="E32" s="102"/>
      <c r="F32" s="103"/>
      <c r="G32" s="104" t="s">
        <v>468</v>
      </c>
      <c r="H32" s="105"/>
      <c r="I32" s="105"/>
      <c r="J32" s="105"/>
      <c r="K32" s="106"/>
      <c r="L32" s="19"/>
      <c r="M32" s="43"/>
      <c r="N32" s="43"/>
      <c r="O32" s="43"/>
      <c r="P32" s="43"/>
      <c r="Q32" s="43"/>
      <c r="R32" s="43"/>
      <c r="S32" s="43"/>
      <c r="T32" s="43"/>
      <c r="U32" s="43"/>
      <c r="V32" s="43"/>
      <c r="W32" s="43"/>
      <c r="X32" s="43"/>
      <c r="Y32" s="43"/>
      <c r="Z32" s="43"/>
    </row>
    <row r="33" spans="1:26" ht="36.75" customHeight="1" x14ac:dyDescent="0.15">
      <c r="B33" s="41">
        <v>1</v>
      </c>
      <c r="C33" s="98"/>
      <c r="D33" s="99"/>
      <c r="E33" s="99"/>
      <c r="F33" s="99"/>
      <c r="G33" s="100"/>
      <c r="H33" s="100"/>
      <c r="I33" s="100"/>
      <c r="J33" s="100"/>
      <c r="K33" s="100"/>
      <c r="L33" s="21"/>
      <c r="M33" s="43"/>
      <c r="N33" s="43"/>
      <c r="O33" s="43"/>
      <c r="P33" s="43"/>
      <c r="Q33" s="43"/>
      <c r="R33" s="43"/>
      <c r="S33" s="43"/>
      <c r="T33" s="43"/>
      <c r="U33" s="43"/>
      <c r="V33" s="43"/>
      <c r="W33" s="43"/>
      <c r="X33" s="43"/>
      <c r="Y33" s="43"/>
      <c r="Z33" s="43"/>
    </row>
    <row r="34" spans="1:26" ht="36.75" customHeight="1" x14ac:dyDescent="0.15">
      <c r="B34" s="41">
        <v>2</v>
      </c>
      <c r="C34" s="98"/>
      <c r="D34" s="99"/>
      <c r="E34" s="99"/>
      <c r="F34" s="99"/>
      <c r="G34" s="100"/>
      <c r="H34" s="100"/>
      <c r="I34" s="100"/>
      <c r="J34" s="100"/>
      <c r="K34" s="100"/>
      <c r="L34" s="21"/>
      <c r="M34" s="43"/>
      <c r="N34" s="43"/>
      <c r="O34" s="43"/>
      <c r="P34" s="43"/>
      <c r="Q34" s="43"/>
      <c r="R34" s="43"/>
      <c r="S34" s="43"/>
      <c r="T34" s="43"/>
      <c r="U34" s="43"/>
      <c r="V34" s="43"/>
      <c r="W34" s="43"/>
      <c r="X34" s="43"/>
      <c r="Y34" s="43"/>
      <c r="Z34" s="43"/>
    </row>
    <row r="35" spans="1:26" ht="36.75" customHeight="1" x14ac:dyDescent="0.15">
      <c r="B35" s="41">
        <v>3</v>
      </c>
      <c r="C35" s="98"/>
      <c r="D35" s="99"/>
      <c r="E35" s="99"/>
      <c r="F35" s="99"/>
      <c r="G35" s="100"/>
      <c r="H35" s="100"/>
      <c r="I35" s="100"/>
      <c r="J35" s="100"/>
      <c r="K35" s="100"/>
      <c r="L35" s="21"/>
      <c r="M35" s="43"/>
      <c r="N35" s="43"/>
      <c r="O35" s="43"/>
      <c r="P35" s="43"/>
      <c r="Q35" s="43"/>
      <c r="R35" s="43"/>
      <c r="S35" s="43"/>
      <c r="T35" s="43"/>
      <c r="U35" s="43"/>
      <c r="V35" s="43"/>
      <c r="W35" s="43"/>
      <c r="X35" s="43"/>
      <c r="Y35" s="43"/>
      <c r="Z35" s="43"/>
    </row>
    <row r="36" spans="1:26" ht="36.75" hidden="1" customHeight="1" x14ac:dyDescent="0.15">
      <c r="B36" s="41">
        <v>4</v>
      </c>
      <c r="C36" s="98"/>
      <c r="D36" s="99"/>
      <c r="E36" s="99"/>
      <c r="F36" s="99"/>
      <c r="G36" s="100"/>
      <c r="H36" s="100"/>
      <c r="I36" s="100"/>
      <c r="J36" s="100"/>
      <c r="K36" s="100"/>
      <c r="L36" s="23"/>
      <c r="M36" s="43"/>
      <c r="N36" s="43"/>
      <c r="O36" s="43"/>
      <c r="P36" s="43"/>
      <c r="Q36" s="43"/>
      <c r="R36" s="43"/>
      <c r="S36" s="43"/>
      <c r="T36" s="43"/>
      <c r="U36" s="43"/>
      <c r="V36" s="43"/>
      <c r="W36" s="43"/>
      <c r="X36" s="43"/>
      <c r="Y36" s="43"/>
      <c r="Z36" s="43"/>
    </row>
    <row r="37" spans="1:26" ht="36.75" hidden="1" customHeight="1" x14ac:dyDescent="0.15">
      <c r="B37" s="41">
        <v>5</v>
      </c>
      <c r="C37" s="98"/>
      <c r="D37" s="99"/>
      <c r="E37" s="99"/>
      <c r="F37" s="99"/>
      <c r="G37" s="100"/>
      <c r="H37" s="100"/>
      <c r="I37" s="100"/>
      <c r="J37" s="100"/>
      <c r="K37" s="10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1" t="s">
        <v>444</v>
      </c>
      <c r="C43" s="111"/>
      <c r="D43" s="111"/>
      <c r="E43" s="111"/>
      <c r="F43" s="111"/>
      <c r="G43" s="111"/>
      <c r="H43" s="111"/>
      <c r="I43" s="111"/>
      <c r="J43" s="111"/>
      <c r="K43" s="111"/>
      <c r="L43" s="77"/>
      <c r="M43" s="43"/>
      <c r="N43" s="43"/>
      <c r="O43" s="43"/>
      <c r="P43" s="43"/>
      <c r="Q43" s="43"/>
      <c r="R43" s="43"/>
      <c r="S43" s="43"/>
      <c r="T43" s="43"/>
      <c r="U43" s="43"/>
      <c r="V43" s="43"/>
      <c r="W43" s="43"/>
      <c r="X43" s="43"/>
      <c r="Y43" s="43"/>
      <c r="Z43" s="43"/>
    </row>
    <row r="44" spans="1:26" ht="35.1" customHeight="1" x14ac:dyDescent="0.15">
      <c r="A44" s="21"/>
      <c r="B44" s="111" t="s">
        <v>445</v>
      </c>
      <c r="C44" s="111"/>
      <c r="D44" s="111"/>
      <c r="E44" s="111"/>
      <c r="F44" s="111"/>
      <c r="G44" s="111"/>
      <c r="H44" s="111"/>
      <c r="I44" s="111"/>
      <c r="J44" s="111"/>
      <c r="K44" s="111"/>
      <c r="L44" s="77"/>
      <c r="M44" s="43"/>
      <c r="N44" s="43"/>
      <c r="O44" s="43"/>
      <c r="P44" s="43"/>
      <c r="Q44" s="43"/>
      <c r="R44" s="43"/>
      <c r="S44" s="43"/>
      <c r="T44" s="43"/>
      <c r="U44" s="43"/>
      <c r="V44" s="43"/>
      <c r="W44" s="43"/>
      <c r="X44" s="43"/>
      <c r="Y44" s="43"/>
      <c r="Z44" s="43"/>
    </row>
    <row r="45" spans="1:26" ht="35.1" customHeight="1" x14ac:dyDescent="0.15">
      <c r="A45" s="21"/>
      <c r="B45" s="112" t="s">
        <v>460</v>
      </c>
      <c r="C45" s="112"/>
      <c r="D45" s="112"/>
      <c r="E45" s="112"/>
      <c r="F45" s="112"/>
      <c r="G45" s="112"/>
      <c r="H45" s="112"/>
      <c r="I45" s="112"/>
      <c r="J45" s="112"/>
      <c r="K45" s="112"/>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13" t="s">
        <v>433</v>
      </c>
      <c r="E46" s="114"/>
      <c r="F46" s="115" t="s">
        <v>431</v>
      </c>
      <c r="G46" s="116"/>
      <c r="H46" s="115" t="s">
        <v>432</v>
      </c>
      <c r="I46" s="116"/>
      <c r="J46" s="115" t="s">
        <v>434</v>
      </c>
      <c r="K46" s="116"/>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2" t="s">
        <v>449</v>
      </c>
      <c r="E47" s="183"/>
      <c r="F47" s="184" t="s">
        <v>458</v>
      </c>
      <c r="G47" s="185"/>
      <c r="H47" s="184" t="s">
        <v>457</v>
      </c>
      <c r="I47" s="185"/>
      <c r="J47" s="184" t="s">
        <v>454</v>
      </c>
      <c r="K47" s="186"/>
      <c r="L47" s="21"/>
      <c r="M47" s="43"/>
      <c r="N47" s="43"/>
      <c r="O47" s="43"/>
      <c r="P47" s="43"/>
      <c r="Q47" s="43"/>
      <c r="R47" s="43"/>
      <c r="S47" s="43"/>
      <c r="T47" s="43"/>
      <c r="U47" s="43"/>
      <c r="V47" s="43"/>
      <c r="W47" s="43"/>
      <c r="X47" s="43"/>
      <c r="Y47" s="43"/>
      <c r="Z47" s="43"/>
    </row>
    <row r="48" spans="1:26" ht="80.45" customHeight="1" x14ac:dyDescent="0.15">
      <c r="A48" s="21"/>
      <c r="B48" s="73" t="s">
        <v>428</v>
      </c>
      <c r="C48" s="85" t="s">
        <v>618</v>
      </c>
      <c r="D48" s="187" t="s">
        <v>449</v>
      </c>
      <c r="E48" s="188"/>
      <c r="F48" s="189" t="s">
        <v>458</v>
      </c>
      <c r="G48" s="190"/>
      <c r="H48" s="189" t="s">
        <v>452</v>
      </c>
      <c r="I48" s="190"/>
      <c r="J48" s="189" t="s">
        <v>455</v>
      </c>
      <c r="K48" s="191"/>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77" t="s">
        <v>450</v>
      </c>
      <c r="E49" s="178"/>
      <c r="F49" s="179" t="s">
        <v>451</v>
      </c>
      <c r="G49" s="180"/>
      <c r="H49" s="179" t="s">
        <v>453</v>
      </c>
      <c r="I49" s="180"/>
      <c r="J49" s="179" t="s">
        <v>456</v>
      </c>
      <c r="K49" s="181"/>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07"/>
      <c r="E50" s="108"/>
      <c r="F50" s="109"/>
      <c r="G50" s="110"/>
      <c r="H50" s="109"/>
      <c r="I50" s="110"/>
      <c r="J50" s="109"/>
      <c r="K50" s="110"/>
      <c r="L50" s="21"/>
      <c r="M50" s="43"/>
      <c r="N50" s="43"/>
      <c r="O50" s="43"/>
      <c r="P50" s="43"/>
      <c r="Q50" s="43"/>
      <c r="R50" s="43"/>
      <c r="S50" s="43"/>
      <c r="T50" s="43"/>
      <c r="U50" s="43"/>
      <c r="V50" s="43"/>
      <c r="W50" s="43"/>
      <c r="X50" s="43"/>
      <c r="Y50" s="43"/>
      <c r="Z50" s="43"/>
    </row>
    <row r="51" spans="1:26" ht="18.75" customHeight="1" x14ac:dyDescent="0.15">
      <c r="A51" s="22" t="s">
        <v>448</v>
      </c>
      <c r="B51" s="93" t="s">
        <v>464</v>
      </c>
      <c r="C51" s="93"/>
      <c r="D51" s="93"/>
      <c r="E51" s="93"/>
      <c r="F51" s="93"/>
      <c r="G51" s="93"/>
      <c r="H51" s="93"/>
      <c r="I51" s="93"/>
      <c r="J51" s="93"/>
      <c r="K51" s="93"/>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4" t="s">
        <v>10</v>
      </c>
      <c r="C53" s="94"/>
      <c r="D53" s="94"/>
      <c r="E53" s="94"/>
      <c r="F53" s="94"/>
      <c r="G53" s="94"/>
      <c r="H53" s="94"/>
      <c r="I53" s="94"/>
      <c r="J53" s="94"/>
      <c r="K53" s="9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5" t="s">
        <v>9</v>
      </c>
      <c r="C55" s="95"/>
      <c r="D55" s="95"/>
      <c r="E55" s="95"/>
      <c r="F55" s="38" t="s">
        <v>6</v>
      </c>
      <c r="G55" s="96">
        <f>F13</f>
        <v>2</v>
      </c>
      <c r="H55" s="97"/>
      <c r="I55" s="20" t="s">
        <v>7</v>
      </c>
      <c r="J55" s="96">
        <f>I13</f>
        <v>2</v>
      </c>
      <c r="K55" s="97"/>
      <c r="L55" s="19"/>
      <c r="M55" s="32"/>
      <c r="W55" s="32"/>
      <c r="X55" s="32"/>
      <c r="Y55" s="32"/>
    </row>
    <row r="56" spans="1:26" ht="16.899999999999999" customHeight="1" x14ac:dyDescent="0.15">
      <c r="A56" s="19"/>
      <c r="B56" s="91" t="s">
        <v>8</v>
      </c>
      <c r="C56" s="91"/>
      <c r="D56" s="91"/>
      <c r="E56" s="91"/>
      <c r="F56" s="91"/>
      <c r="G56" s="92" t="str">
        <f>E17</f>
        <v>必須</v>
      </c>
      <c r="H56" s="92"/>
      <c r="I56" s="92"/>
      <c r="J56" s="92"/>
      <c r="K56" s="92"/>
      <c r="L56" s="19"/>
      <c r="M56" s="32"/>
      <c r="W56" s="32"/>
      <c r="X56" s="32"/>
      <c r="Y56" s="32"/>
    </row>
    <row r="57" spans="1:26" ht="16.899999999999999" customHeight="1" x14ac:dyDescent="0.15">
      <c r="A57" s="19"/>
      <c r="B57" s="91" t="s">
        <v>12</v>
      </c>
      <c r="C57" s="91"/>
      <c r="D57" s="91"/>
      <c r="E57" s="91"/>
      <c r="F57" s="91"/>
      <c r="G57" s="92">
        <f>J17</f>
        <v>10</v>
      </c>
      <c r="H57" s="92"/>
      <c r="I57" s="92"/>
      <c r="J57" s="92"/>
      <c r="K57" s="9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workbookViewId="0">
      <selection activeCell="A3" sqref="A3:XFD3"/>
    </sheetView>
  </sheetViews>
  <sheetFormatPr defaultRowHeight="13.5" x14ac:dyDescent="0.15"/>
  <cols>
    <col min="6" max="6" width="17.25" bestFit="1" customWidth="1"/>
    <col min="7" max="7" width="31.75" bestFit="1" customWidth="1"/>
  </cols>
  <sheetData>
    <row r="1" spans="1:55" x14ac:dyDescent="0.15">
      <c r="AJ1" s="195" t="s">
        <v>606</v>
      </c>
      <c r="AK1" s="195"/>
      <c r="AL1" s="195"/>
      <c r="AM1" s="195"/>
      <c r="AN1" s="195"/>
      <c r="AO1" s="195" t="s">
        <v>607</v>
      </c>
      <c r="AP1" s="195"/>
      <c r="AQ1" s="195"/>
      <c r="AR1" s="195"/>
      <c r="AS1" s="195"/>
      <c r="AT1" s="195" t="s">
        <v>608</v>
      </c>
      <c r="AU1" s="195"/>
      <c r="AV1" s="195"/>
      <c r="AW1" s="195"/>
      <c r="AX1" s="195"/>
      <c r="AY1" s="195" t="s">
        <v>609</v>
      </c>
      <c r="AZ1" s="195"/>
      <c r="BA1" s="195"/>
      <c r="BB1" s="195"/>
      <c r="BC1" s="195"/>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196" t="s">
        <v>430</v>
      </c>
      <c r="AK2" s="196" t="s">
        <v>433</v>
      </c>
      <c r="AL2" s="196" t="s">
        <v>431</v>
      </c>
      <c r="AM2" s="196" t="s">
        <v>432</v>
      </c>
      <c r="AN2" s="196" t="s">
        <v>434</v>
      </c>
      <c r="AO2" s="196" t="s">
        <v>430</v>
      </c>
      <c r="AP2" s="196" t="s">
        <v>433</v>
      </c>
      <c r="AQ2" s="196" t="s">
        <v>431</v>
      </c>
      <c r="AR2" s="196" t="s">
        <v>432</v>
      </c>
      <c r="AS2" s="196" t="s">
        <v>434</v>
      </c>
      <c r="AT2" s="196" t="s">
        <v>430</v>
      </c>
      <c r="AU2" s="196" t="s">
        <v>433</v>
      </c>
      <c r="AV2" s="196" t="s">
        <v>431</v>
      </c>
      <c r="AW2" s="196" t="s">
        <v>432</v>
      </c>
      <c r="AX2" s="196" t="s">
        <v>434</v>
      </c>
      <c r="AY2" s="196" t="s">
        <v>430</v>
      </c>
      <c r="AZ2" s="196" t="s">
        <v>433</v>
      </c>
      <c r="BA2" s="196" t="s">
        <v>431</v>
      </c>
      <c r="BB2" s="196" t="s">
        <v>432</v>
      </c>
      <c r="BC2" s="196" t="s">
        <v>434</v>
      </c>
    </row>
    <row r="3" spans="1:55" ht="13.5" customHeight="1" x14ac:dyDescent="0.15">
      <c r="A3" s="71" t="str">
        <f>①会場条件に係るヒアリングシート!C2</f>
        <v>H102</v>
      </c>
      <c r="B3" s="71" t="str">
        <f>①会場条件に係るヒアリングシート!E2</f>
        <v>演劇</v>
      </c>
      <c r="C3" s="71" t="str">
        <f>①会場条件に係るヒアリングシート!G2</f>
        <v>演劇</v>
      </c>
      <c r="D3" s="71" t="str">
        <f>①会場条件に係るヒアリングシート!I2</f>
        <v>A区分</v>
      </c>
      <c r="E3" s="71" t="str">
        <f>①会場条件に係るヒアリングシート!K2</f>
        <v>H</v>
      </c>
      <c r="F3" s="71" t="str">
        <f>①会場条件に係るヒアリングシート!C3</f>
        <v>劇団らくりん座</v>
      </c>
      <c r="G3" s="71" t="str">
        <f>①会場条件に係るヒアリングシート!H3</f>
        <v>一般社団法人日本教育演劇道場</v>
      </c>
      <c r="H3" s="71" t="str">
        <f>①会場条件に係るヒアリングシート!E9</f>
        <v>2F以上応相談</v>
      </c>
      <c r="I3" s="71">
        <f>①会場条件に係るヒアリングシート!J9</f>
        <v>75</v>
      </c>
      <c r="J3" s="71">
        <f>①会場条件に係るヒアリングシート!F10</f>
        <v>9</v>
      </c>
      <c r="K3" s="71">
        <f>①会場条件に係るヒアリングシート!I10</f>
        <v>5</v>
      </c>
      <c r="L3" s="71">
        <f>①会場条件に係るヒアリングシート!F11</f>
        <v>5.5</v>
      </c>
      <c r="M3" s="71" t="str">
        <f>①会場条件に係るヒアリングシート!F12</f>
        <v>条件が合えば可</v>
      </c>
      <c r="N3" s="71" t="str">
        <f>①会場条件に係るヒアリングシート!J12</f>
        <v>条件が合えば可</v>
      </c>
      <c r="O3" s="71">
        <f>①会場条件に係るヒアリングシート!F13</f>
        <v>2</v>
      </c>
      <c r="P3" s="71">
        <f>①会場条件に係るヒアリングシート!I13</f>
        <v>1.8</v>
      </c>
      <c r="Q3" s="71" t="str">
        <f>①会場条件に係るヒアリングシート!E14</f>
        <v>7割程度必要</v>
      </c>
      <c r="R3" s="71" t="str">
        <f>①会場条件に係るヒアリングシート!J14</f>
        <v>有無さえ分ればよい</v>
      </c>
      <c r="S3" s="71" t="str">
        <f>①会場条件に係るヒアリングシート!E15</f>
        <v>使わない</v>
      </c>
      <c r="T3" s="71">
        <f>①会場条件に係るヒアリングシート!J15</f>
        <v>0</v>
      </c>
      <c r="U3" s="71" t="str">
        <f>①会場条件に係るヒアリングシート!J16</f>
        <v>不要</v>
      </c>
      <c r="V3" s="71" t="str">
        <f>①会場条件に係るヒアリングシート!E17</f>
        <v>応相談</v>
      </c>
      <c r="W3" s="71">
        <f>①会場条件に係るヒアリングシート!J17</f>
        <v>10</v>
      </c>
      <c r="X3" s="71" t="str">
        <f>①会場条件に係るヒアリングシート!E18</f>
        <v>中型トラック</v>
      </c>
      <c r="Y3" s="71">
        <f>①会場条件に係るヒアリングシート!H18</f>
        <v>1</v>
      </c>
      <c r="Z3" s="71">
        <f>①会場条件に係るヒアリングシート!F19</f>
        <v>1.88</v>
      </c>
      <c r="AA3" s="71">
        <f>①会場条件に係るヒアリングシート!I19</f>
        <v>6.3</v>
      </c>
      <c r="AB3" s="71" t="str">
        <f>①会場条件に係るヒアリングシート!E20</f>
        <v>中型ワゴン１台(幅1.69、車長5.08、搬入あり)と乗用車１台(搬入なし)も同行します。
舞台設営の関係でピアノの移動が必要な場合、許可をとり、劇団で移動します。</v>
      </c>
      <c r="AC3" s="71" t="str">
        <f>①会場条件に係るヒアリングシート!E25</f>
        <v>要</v>
      </c>
      <c r="AD3" s="71" t="str">
        <f>①会場条件に係るヒアリングシート!E26</f>
        <v>写真希望→体育館全体、体育館ステージの天井、舞台袖の形状、フロアの天井</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t="str">
        <f>①会場条件に係るヒアリングシート!C47</f>
        <v>共演、参加又は体験対象となる児童・生徒</v>
      </c>
      <c r="AK3" s="90" t="str">
        <f>①会場条件に係るヒアリングシート!D47</f>
        <v>5分程度を数回</v>
      </c>
      <c r="AL3" s="90" t="str">
        <f>①会場条件に係るヒアリングシート!F47</f>
        <v>ワークショップ実施時間外において実施(休み時間等や自宅での個人練習等を想定)</v>
      </c>
      <c r="AM3" s="90" t="str">
        <f>①会場条件に係るヒアリングシート!H47</f>
        <v>歌の練習・CDを聞く</v>
      </c>
      <c r="AN3" s="90" t="str">
        <f>①会場条件に係るヒアリングシート!J47</f>
        <v>ワークショップ以前に楽譜・CDを事前に送付します。</v>
      </c>
      <c r="AO3" s="90" t="str">
        <f>①会場条件に係るヒアリングシート!C48</f>
        <v>共演、参加又は体験対象となる児童・生徒</v>
      </c>
      <c r="AP3" s="90" t="str">
        <f>①会場条件に係るヒアリングシート!D48</f>
        <v>5分程度</v>
      </c>
      <c r="AQ3" s="90" t="str">
        <f>①会場条件に係るヒアリングシート!F48</f>
        <v>ワークショップ実施時間外において実施(休み時間等や自宅での個人練習等を想定)</v>
      </c>
      <c r="AR3" s="90" t="str">
        <f>①会場条件に係るヒアリングシート!H48</f>
        <v>台詞の練習</v>
      </c>
      <c r="AS3" s="90" t="str">
        <f>①会場条件に係るヒアリングシート!J48</f>
        <v>ワークショップ以前に台本を送付します。</v>
      </c>
      <c r="AT3" s="90" t="str">
        <f>①会場条件に係るヒアリングシート!C49</f>
        <v>共演、参加又は体験対象となる児童・生徒</v>
      </c>
      <c r="AU3" s="90" t="str">
        <f>①会場条件に係るヒアリングシート!D49</f>
        <v>45分程度</v>
      </c>
      <c r="AV3" s="90" t="str">
        <f>①会場条件に係るヒアリングシート!F49</f>
        <v>本公演前の４時限目</v>
      </c>
      <c r="AW3" s="90" t="str">
        <f>①会場条件に係るヒアリングシート!H49</f>
        <v>共演部分のリハーサル</v>
      </c>
      <c r="AX3" s="90" t="str">
        <f>①会場条件に係るヒアリングシート!J49</f>
        <v>共演児童全員の参加が必要です。</v>
      </c>
      <c r="AY3" s="90" t="str">
        <f>①会場条件に係るヒアリングシート!C50</f>
        <v>共演、参加又は体験対象となる児童・生徒</v>
      </c>
      <c r="AZ3" s="90" t="str">
        <f>①会場条件に係るヒアリングシート!D50</f>
        <v>10分程度</v>
      </c>
      <c r="BA3" s="90" t="str">
        <f>①会場条件に係るヒアリングシート!F50</f>
        <v>本公演前</v>
      </c>
      <c r="BB3" s="90" t="str">
        <f>①会場条件に係るヒアリングシート!H50</f>
        <v>衣装着用
メイク</v>
      </c>
      <c r="BC3" s="90" t="str">
        <f>①会場条件に係るヒアリングシート!J50</f>
        <v>オオカミ・ヤギ役については、メイクをしてもよいか事前に保護者に確認をお願いします。</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2024-12-05T05:42:16Z</cp:lastPrinted>
  <dcterms:created xsi:type="dcterms:W3CDTF">2017-09-27T00:12:11Z</dcterms:created>
  <dcterms:modified xsi:type="dcterms:W3CDTF">2024-12-06T03:46:08Z</dcterms:modified>
</cp:coreProperties>
</file>