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27705" windowHeight="1242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S3" i="15"/>
  <c r="AZ3" i="15"/>
  <c r="AY3" i="15"/>
  <c r="AX3" i="15"/>
  <c r="AW3" i="15"/>
  <c r="AV3" i="15"/>
  <c r="AU3" i="15"/>
  <c r="AT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<sst xmlns="http://schemas.openxmlformats.org/spreadsheetml/2006/main" count="1470" uniqueCount="627">
  <si>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</si>
  <si>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</si>
  <si>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</si>
  <si>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</si>
  <si>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</si>
  <si>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</si>
  <si>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</si>
  <si>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</si>
  <si>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</si>
  <si>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</si>
  <si>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</si>
  <si>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</si>
  <si>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</si>
  <si>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</si>
  <si>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</si>
  <si>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</si>
  <si>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</si>
  <si>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</si>
  <si>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</si>
  <si>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</si>
  <si>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</si>
  <si>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</si>
  <si>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</si>
  <si>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</si>
  <si>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</si>
  <si>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</si>
  <si>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</si>
  <si>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</si>
  <si>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</si>
  <si>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</si>
  <si>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</si>
  <si>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</si>
  <si>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</si>
  <si>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</si>
  <si>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</si>
  <si>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</si>
  <si>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</si>
  <si>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</si>
  <si>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</si>
  <si>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</si>
  <si>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</si>
  <si>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</si>
  <si>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</si>
  <si>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</si>
  <si>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</si>
  <si>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</si>
  <si>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</si>
  <si>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</si>
  <si>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</si>
  <si>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</si>
  <si>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</si>
  <si>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</si>
  <si>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</si>
  <si>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</si>
  <si>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</si>
  <si>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</si>
  <si>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</si>
  <si>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</si>
  <si>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</si>
  <si>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</si>
  <si>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</si>
  <si>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</si>
  <si>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</si>
  <si>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</si>
  <si>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</si>
  <si>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</si>
  <si>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</si>
  <si>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</si>
  <si>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</si>
  <si>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</si>
  <si>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</si>
  <si>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</si>
  <si>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</si>
  <si>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</si>
  <si>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</si>
  <si>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</si>
  <si>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</si>
  <si>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</si>
  <si>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</si>
  <si>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</si>
  <si>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</si>
  <si>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</si>
  <si>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</si>
  <si>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</si>
  <si>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</si>
  <si>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</si>
  <si>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</si>
  <si>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</si>
  <si>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</si>
  <si>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</si>
  <si>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</si>
  <si>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</si>
  <si>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</si>
  <si>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</si>
  <si>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</si>
  <si>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</si>
  <si>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</si>
  <si>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</si>
  <si>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</si>
  <si>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</si>
  <si>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</si>
  <si>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</si>
  <si>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</si>
  <si>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</si>
  <si>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</si>
  <si>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</si>
  <si>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</si>
  <si>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</si>
  <si>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</si>
  <si>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</si>
  <si>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</si>
  <si>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</si>
  <si>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</si>
  <si>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</si>
  <si>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</si>
  <si>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</si>
  <si>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</si>
  <si>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</si>
  <si>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</si>
  <si>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</si>
  <si>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</si>
  <si>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</si>
  <si>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</si>
  <si>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</si>
  <si>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</si>
  <si>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</si>
  <si>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</si>
  <si>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</si>
  <si>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</si>
  <si>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</si>
  <si>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</si>
  <si>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</si>
  <si>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</si>
  <si>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</si>
  <si>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</si>
  <si>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</si>
  <si>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</si>
  <si>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</si>
  <si>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</si>
  <si>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</si>
  <si>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</si>
  <si>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</si>
  <si>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</si>
  <si>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</si>
  <si>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</si>
  <si>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</si>
  <si>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</si>
  <si>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</si>
  <si>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</si>
  <si>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</si>
  <si>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</si>
  <si>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</si>
  <si>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</si>
  <si>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</si>
  <si>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</si>
  <si>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</si>
  <si>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</si>
  <si>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</si>
  <si>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</si>
  <si>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</si>
  <si>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</si>
  <si>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</si>
  <si>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</si>
  <si>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</si>
  <si>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</si>
  <si>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</si>
  <si>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</si>
  <si>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</si>
  <si>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</si>
  <si>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</si>
  <si>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</si>
  <si>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</si>
  <si>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</si>
  <si>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</si>
  <si>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</si>
  <si>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</si>
  <si>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</si>
  <si>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</si>
  <si>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</si>
  <si>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</si>
  <si>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</si>
  <si>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</si>
  <si>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</si>
  <si>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</si>
  <si>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</si>
  <si>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</si>
  <si>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</si>
  <si>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</si>
  <si>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</si>
  <si>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</si>
  <si>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</si>
  <si>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</si>
  <si>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</si>
  <si>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</si>
  <si>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</si>
  <si>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</si>
  <si>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</si>
  <si>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</si>
  <si>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</si>
  <si>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</si>
  <si>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</si>
  <si>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</si>
  <si>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</si>
  <si>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</si>
  <si>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</si>
  <si>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</si>
  <si>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</si>
  <si>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</si>
  <si>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</si>
  <si>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</si>
  <si>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</si>
  <si>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</si>
  <si>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</si>
  <si>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</si>
  <si>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</si>
  <si>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</si>
  <si>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</si>
  <si>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</si>
  <si>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</si>
  <si>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</si>
  <si>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</si>
  <si>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</si>
  <si>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</si>
  <si>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</si>
  <si>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</si>
  <si>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</si>
  <si>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</si>
  <si>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</si>
  <si>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</si>
  <si>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</si>
  <si>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</si>
  <si>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</si>
  <si>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</si>
  <si>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</si>
  <si>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</si>
  <si>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</si>
  <si>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</si>
  <si>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</si>
  <si>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</si>
  <si>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</si>
  <si>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</si>
  <si>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</si>
  <si>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</si>
  <si>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</si>
  <si>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</si>
  <si>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</si>
  <si>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</si>
  <si>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</si>
  <si>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</si>
  <si>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</si>
  <si>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</si>
  <si>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</si>
  <si>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</si>
  <si>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</si>
  <si>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</si>
  <si>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</si>
  <si>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</si>
  <si>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</si>
  <si>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</si>
  <si>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</si>
  <si>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</si>
  <si>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</si>
  <si>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</si>
  <si>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</si>
  <si>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</si>
  <si>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</si>
  <si>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</si>
  <si>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</si>
  <si>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</si>
  <si>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</si>
  <si>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</si>
  <si>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</si>
  <si>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</si>
  <si>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</si>
  <si>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</si>
  <si>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</si>
  <si>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</si>
  <si>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</si>
  <si>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</si>
  <si>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</si>
  <si>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</si>
  <si>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</si>
  <si>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</si>
  <si>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</si>
  <si>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</si>
  <si>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</si>
  <si>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</si>
  <si>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</si>
  <si>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</si>
  <si>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</si>
  <si>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</si>
  <si>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</si>
  <si>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</si>
  <si>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</si>
  <si>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</si>
  <si>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</si>
  <si>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</si>
  <si>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</si>
  <si>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</si>
  <si>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</si>
  <si>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</si>
  <si>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</si>
  <si>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</si>
  <si>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</si>
  <si>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</si>
  <si>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</si>
  <si>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</si>
  <si>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</si>
  <si>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</si>
  <si>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</si>
  <si>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</si>
  <si>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</si>
  <si>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</si>
  <si>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</si>
  <si>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</si>
  <si>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</si>
  <si>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</si>
  <si>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</si>
  <si>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</si>
  <si>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</si>
  <si>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</si>
  <si>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</si>
  <si>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</si>
  <si>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</si>
  <si>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</si>
  <si>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</si>
  <si>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</si>
  <si>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</si>
  <si>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</si>
  <si>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</si>
  <si>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</si>
  <si>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</si>
  <si>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</si>
  <si>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</si>
  <si>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</si>
  <si>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</si>
  <si>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</si>
  <si>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</si>
  <si>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</si>
  <si>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</si>
  <si>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</si>
  <si>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</si>
  <si>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</si>
  <si>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</si>
  <si>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</si>
  <si>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</si>
  <si>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</si>
  <si>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</si>
  <si>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</si>
  <si>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</si>
  <si>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</si>
  <si>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</si>
  <si>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</si>
  <si>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</si>
  <si>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</si>
  <si>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</si>
  <si>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</si>
  <si>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</si>
  <si>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</si>
  <si>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</si>
  <si>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</si>
  <si>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</si>
  <si>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</si>
  <si>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</si>
  <si>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</si>
  <si>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</si>
  <si>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</si>
  <si>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</si>
  <si>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</si>
  <si>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</si>
  <si>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</si>
  <si>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</si>
  <si>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</si>
  <si>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</si>
  <si>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</si>
  <si>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</si>
  <si>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</si>
  <si>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</si>
  <si>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</si>
  <si>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</si>
  <si>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</si>
  <si>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</si>
  <si>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</si>
  <si>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</si>
  <si>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</si>
  <si>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</si>
  <si>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</si>
  <si>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</si>
  <si>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</si>
  <si>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</si>
  <si>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</si>
  <si>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</si>
  <si>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</si>
  <si>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</si>
  <si>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</si>
  <si>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</si>
  <si>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</si>
  <si>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</si>
  <si>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</si>
  <si>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</si>
  <si>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</si>
  <si>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</si>
  <si>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</si>
  <si>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</si>
  <si>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</si>
  <si>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</si>
  <si>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</si>
  <si>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</si>
  <si>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</si>
  <si>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</si>
  <si>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</si>
  <si>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</si>
  <si>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</si>
  <si>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</si>
  <si>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</si>
  <si>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</si>
  <si>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</si>
  <si>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</si>
  <si>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</si>
  <si>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</si>
  <si>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</si>
  <si>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</si>
  <si>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</si>
  <si>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</si>
  <si>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</si>
  <si>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</si>
  <si>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</si>
  <si>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</si>
  <si>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</si>
  <si>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</si>
  <si>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</si>
  <si>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</si>
  <si>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</si>
  <si>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</si>
  <si>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</si>
  <si>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</si>
  <si>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</si>
  <si>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</si>
  <si>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</si>
  <si>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</si>
  <si>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</si>
  <si>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</si>
  <si>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</si>
  <si>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</si>
  <si>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</si>
  <si>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</si>
  <si>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</si>
  <si>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</si>
  <si>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</si>
  <si>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</si>
  <si>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</si>
  <si>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</si>
  <si>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</si>
  <si>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</si>
  <si>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</si>
  <si>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</si>
  <si>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</si>
  <si>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</si>
  <si>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</si>
  <si>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</si>
  <si>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</si>
  <si>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</si>
  <si>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</si>
  <si>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</si>
  <si>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</si>
  <si>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</si>
  <si>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</si>
  <si>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</si>
  <si>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</si>
  <si>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</si>
  <si>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</si>
  <si>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</si>
  <si>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</si>
  <si>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</si>
  <si>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</si>
  <si>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</si>
  <si>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</si>
  <si>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</si>
  <si>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</si>
  <si>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</si>
  <si>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</si>
  <si>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</si>
  <si>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</si>
  <si>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</si>
  <si>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</si>
  <si>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</si>
  <si>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</si>
  <si>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</si>
  <si>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</si>
  <si>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</si>
  <si>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</si>
  <si>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</si>
  <si>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</si>
  <si>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</si>
  <si>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</si>
  <si>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</si>
  <si>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</si>
  <si>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</si>
  <si>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</si>
  <si>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</si>
  <si>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</si>
  <si>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</si>
  <si>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</si>
  <si>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</si>
  <si>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</si>
  <si>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</si>
  <si>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</si>
  <si>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</si>
  <si>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</si>
  <si>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</si>
  <si>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</si>
  <si>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</si>
  <si>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</si>
  <si>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</si>
  <si>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</si>
  <si>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</si>
  <si>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</si>
  <si>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</si>
  <si>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</si>
  <si>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</si>
  <si>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</si>
  <si>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</si>
  <si>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</si>
  <si>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</si>
  <si>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</si>
  <si>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</si>
  <si>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</si>
  <si>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</si>
  <si>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</si>
  <si>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</si>
  <si>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</si>
  <si>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</si>
  <si>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</si>
  <si>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</si>
  <si>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</si>
  <si>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</si>
  <si>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</si>
  <si>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</si>
  <si>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</si>
  <si>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</si>
  <si>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</si>
  <si>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</si>
  <si>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</si>
  <si>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</si>
  <si>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</si>
  <si>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</si>
  <si>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</si>
  <si>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</si>
  <si>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</si>
  <si>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</si>
  <si>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</si>
  <si>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</si>
  <si>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</si>
  <si>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</si>
  <si>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</si>
  <si>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</si>
  <si>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</si>
  <si>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</si>
  <si>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</si>
  <si>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</si>
  <si>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</si>
  <si>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</si>
  <si>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</si>
  <si>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</si>
  <si>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</si>
  <si>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</si>
  <si>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</si>
  <si>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</si>
  <si>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</si>
  <si>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</si>
  <si>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</si>
  <si>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</si>
  <si>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</si>
  <si>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</si>
  <si>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</si>
  <si>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</si>
  <si>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</si>
  <si>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</si>
  <si>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</si>
  <si>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</si>
  <si>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</si>
  <si>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</si>
  <si>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</si>
  <si>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</si>
  <si>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</si>
  <si>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</si>
  <si>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</si>
  <si>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</si>
  <si>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</si>
  <si>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</si>
  <si>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</si>
  <si>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</si>
  <si>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</si>
  <si>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</si>
  <si>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</si>
  <si>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</si>
  <si>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</si>
  <si>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</si>
  <si>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</si>
  <si>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</si>
  <si>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</si>
  <si>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</si>
  <si>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</si>
  <si>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</si>
  <si>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</si>
  <si>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</si>
  <si>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</si>
  <si>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</si>
  <si>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</si>
  <si>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</si>
  <si>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</si>
  <si>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</si>
  <si>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</si>
  <si>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H106</t>
    <phoneticPr fontId="1"/>
  </si>
  <si>
    <t>不要</t>
  </si>
  <si>
    <t>不要</t>
    <rPh sb="0" eb="2">
      <t>フヨウ</t>
    </rPh>
    <phoneticPr fontId="1"/>
  </si>
  <si>
    <t>指定なし</t>
    <rPh sb="0" eb="2">
      <t>シテイ</t>
    </rPh>
    <phoneticPr fontId="1"/>
  </si>
  <si>
    <t>可</t>
  </si>
  <si>
    <t>5割程度必要</t>
  </si>
  <si>
    <t>使わない</t>
  </si>
  <si>
    <t>応相談</t>
  </si>
  <si>
    <t>大型トラック</t>
  </si>
  <si>
    <t>図面は不要ですが、体育館全体の大まかな寸法（縦横）がわかるとありがたいです。</t>
    <phoneticPr fontId="1"/>
  </si>
  <si>
    <t>昼休み前後</t>
    <rPh sb="0" eb="2">
      <t>ヒルヤス</t>
    </rPh>
    <rPh sb="3" eb="5">
      <t>ゼンゴ</t>
    </rPh>
    <phoneticPr fontId="1"/>
  </si>
  <si>
    <t>実際の舞台を使った舞台稽古</t>
    <rPh sb="0" eb="2">
      <t>ジッサイ</t>
    </rPh>
    <rPh sb="3" eb="5">
      <t>ブタイ</t>
    </rPh>
    <rPh sb="6" eb="7">
      <t>ツカ</t>
    </rPh>
    <rPh sb="9" eb="13">
      <t>ブタイゲイコ</t>
    </rPh>
    <phoneticPr fontId="1"/>
  </si>
  <si>
    <t>照明が入るなどワークショップの時とは状況が違うので当日のリハーサルが必要だと考えます。</t>
    <rPh sb="0" eb="2">
      <t>ショウメイ</t>
    </rPh>
    <rPh sb="3" eb="4">
      <t>ハイ</t>
    </rPh>
    <rPh sb="15" eb="16">
      <t>トキ</t>
    </rPh>
    <rPh sb="18" eb="20">
      <t>ジョウキョウ</t>
    </rPh>
    <rPh sb="21" eb="22">
      <t>チガ</t>
    </rPh>
    <rPh sb="25" eb="27">
      <t>トウジツ</t>
    </rPh>
    <rPh sb="34" eb="36">
      <t>ヒツヨウ</t>
    </rPh>
    <rPh sb="38" eb="39">
      <t>カンガ</t>
    </rPh>
    <phoneticPr fontId="1"/>
  </si>
  <si>
    <t>20分～30分</t>
    <rPh sb="2" eb="3">
      <t>フン</t>
    </rPh>
    <rPh sb="6" eb="7">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</si>
</sst>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5" borderId="7" xfId="0" applyFont="1" applyFill="1" applyBorder="1" applyAlignment="1">
      <alignment horizontal="left" vertical="center" wrapText="1"/>
    </xf>
    <xf numFmtId="0" fontId="21"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11340</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0893" y="22406429"/>
          <a:ext cx="4777469" cy="212649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12939</xdr:rowOff>
    </xdr:from>
    <xdr:to>
      <xdr:col>9</xdr:col>
      <xdr:colOff>197929</xdr:colOff>
      <xdr:row>76</xdr:row>
      <xdr:rowOff>61870</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184873"/>
          <a:ext cx="5158118" cy="291549"/>
          <a:chOff x="1076477" y="14916490"/>
          <a:chExt cx="4160761" cy="348866"/>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16490"/>
            <a:ext cx="1056317" cy="34886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特に指定なし</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641914"/>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5.45</a:t>
            </a:r>
            <a:r>
              <a:rPr kumimoji="1" lang="ja-JP" altLang="en-US" sz="1100" b="1"/>
              <a:t>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13</xdr:col>
      <xdr:colOff>416773</xdr:colOff>
      <xdr:row>74</xdr:row>
      <xdr:rowOff>8985</xdr:rowOff>
    </xdr:from>
    <xdr:to>
      <xdr:col>22</xdr:col>
      <xdr:colOff>153188</xdr:colOff>
      <xdr:row>78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8887219" y="23764789"/>
          <a:ext cx="4328826" cy="101551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8895" y="24791441"/>
          <a:ext cx="873573" cy="644861"/>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12</xdr:col>
      <xdr:colOff>437954</xdr:colOff>
      <xdr:row>66</xdr:row>
      <xdr:rowOff>130600</xdr:rowOff>
    </xdr:from>
    <xdr:to>
      <xdr:col>14</xdr:col>
      <xdr:colOff>487590</xdr:colOff>
      <xdr:row>76</xdr:row>
      <xdr:rowOff>140991</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8398133" y="22072118"/>
          <a:ext cx="1070171" cy="227824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12</xdr:col>
      <xdr:colOff>133075</xdr:colOff>
      <xdr:row>65</xdr:row>
      <xdr:rowOff>204301</xdr:rowOff>
    </xdr:from>
    <xdr:to>
      <xdr:col>14</xdr:col>
      <xdr:colOff>34018</xdr:colOff>
      <xdr:row>76</xdr:row>
      <xdr:rowOff>20537</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8093254" y="21919033"/>
          <a:ext cx="921478" cy="231087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P107" sqref="P10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2" t="s">
        <v>439</v>
      </c>
      <c r="C1" s="162"/>
      <c r="D1" s="162"/>
      <c r="E1" s="162"/>
      <c r="F1" s="162"/>
      <c r="G1" s="162"/>
      <c r="H1" s="162"/>
      <c r="I1" s="162"/>
      <c r="J1" s="162"/>
      <c r="K1" s="162"/>
      <c r="L1" s="25"/>
      <c r="M1" s="43"/>
      <c r="N1" s="43"/>
      <c r="O1" s="43"/>
      <c r="P1" s="43"/>
      <c r="Q1" s="43"/>
      <c r="R1" s="43"/>
      <c r="S1" s="43"/>
      <c r="T1" s="43"/>
      <c r="U1" s="43"/>
      <c r="V1" s="43"/>
      <c r="W1" s="43"/>
      <c r="X1" s="43"/>
      <c r="Y1" s="43"/>
    </row>
    <row r="2" spans="1:26" ht="27.95" customHeight="1" x14ac:dyDescent="0.15">
      <c r="A2" s="28"/>
      <c r="B2" s="26" t="s">
        <v>0</v>
      </c>
      <c r="C2" s="74" t="s">
        <v>613</v>
      </c>
      <c r="D2" s="27" t="s">
        <v>5</v>
      </c>
      <c r="E2" s="29" t="str">
        <f>VLOOKUP($C$2,'R7_制作団体一覧'!A:H,2,FALSE)</f>
        <v>舞踊分野</v>
      </c>
      <c r="F2" s="26" t="s">
        <v>2</v>
      </c>
      <c r="G2" s="30" t="str">
        <f>VLOOKUP($C$2,'R7_制作団体一覧'!A:H,3,FALSE)</f>
        <v>バレエ</v>
      </c>
      <c r="H2" s="27" t="s">
        <v>20</v>
      </c>
      <c r="I2" s="29" t="str">
        <f>VLOOKUP($C$2,'R7_制作団体一覧'!A:H,5,FALSE)</f>
        <v>A区分</v>
      </c>
      <c r="J2" s="27" t="s">
        <v>3</v>
      </c>
      <c r="K2" s="29" t="str">
        <f>VLOOKUP($C$2,'R7_制作団体一覧'!A:H,6,FALSE)</f>
        <v>H</v>
      </c>
      <c r="L2" s="28"/>
      <c r="M2" s="43"/>
      <c r="N2" s="43"/>
      <c r="O2" s="43"/>
      <c r="P2" s="43"/>
      <c r="Q2" s="43"/>
      <c r="R2" s="43"/>
      <c r="S2" s="43"/>
      <c r="T2" s="43"/>
      <c r="U2" s="43"/>
      <c r="V2" s="43"/>
      <c r="W2" s="43"/>
      <c r="X2" s="43"/>
      <c r="Y2" s="43"/>
      <c r="Z2" s="43"/>
    </row>
    <row r="3" spans="1:26" ht="27.95" customHeight="1" x14ac:dyDescent="0.15">
      <c r="A3" s="28"/>
      <c r="B3" s="27" t="s">
        <v>1</v>
      </c>
      <c r="C3" s="163" t="str">
        <f>VLOOKUP($C$2,'R7_制作団体一覧'!A:H,8,FALSE)</f>
        <v>スターダンサーズ・バレエ団</v>
      </c>
      <c r="D3" s="163"/>
      <c r="E3" s="163"/>
      <c r="F3" s="163"/>
      <c r="G3" s="27" t="s">
        <v>4</v>
      </c>
      <c r="H3" s="164" t="str">
        <f>VLOOKUP($C$2,'R7_制作団体一覧'!A:H,7,FALSE)</f>
        <v>公益財団法人スターダンサーズ・バレエ団</v>
      </c>
      <c r="I3" s="164"/>
      <c r="J3" s="164"/>
      <c r="K3" s="164"/>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5" t="s">
        <v>471</v>
      </c>
      <c r="C5" s="165"/>
      <c r="D5" s="165"/>
      <c r="E5" s="165"/>
      <c r="F5" s="165"/>
      <c r="G5" s="165"/>
      <c r="H5" s="165"/>
      <c r="I5" s="165"/>
      <c r="J5" s="165"/>
      <c r="K5" s="165"/>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3" t="s">
        <v>38</v>
      </c>
      <c r="C9" s="144"/>
      <c r="D9" s="144"/>
      <c r="E9" s="166" t="s">
        <v>423</v>
      </c>
      <c r="F9" s="167"/>
      <c r="G9" s="118" t="s">
        <v>47</v>
      </c>
      <c r="H9" s="168"/>
      <c r="I9" s="168"/>
      <c r="J9" s="47" t="s">
        <v>615</v>
      </c>
      <c r="K9" s="48" t="s">
        <v>440</v>
      </c>
      <c r="L9" s="37"/>
      <c r="M9" s="43"/>
      <c r="N9" s="43"/>
      <c r="O9" s="43"/>
      <c r="P9" s="43"/>
      <c r="Q9" s="43"/>
      <c r="R9" s="43"/>
      <c r="S9" s="43"/>
      <c r="T9" s="43"/>
      <c r="U9" s="43"/>
      <c r="V9" s="43"/>
      <c r="W9" s="43"/>
      <c r="X9" s="43"/>
      <c r="Y9" s="43"/>
      <c r="Z9" s="43"/>
    </row>
    <row r="10" spans="1:26" ht="27.95" customHeight="1" x14ac:dyDescent="0.15">
      <c r="A10" s="37"/>
      <c r="B10" s="169" t="s">
        <v>39</v>
      </c>
      <c r="C10" s="170"/>
      <c r="D10" s="171"/>
      <c r="E10" s="49" t="s">
        <v>41</v>
      </c>
      <c r="F10" s="50" t="s">
        <v>616</v>
      </c>
      <c r="G10" s="51" t="s">
        <v>40</v>
      </c>
      <c r="H10" s="52" t="s">
        <v>42</v>
      </c>
      <c r="I10" s="53">
        <v>5.45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2"/>
      <c r="C11" s="173"/>
      <c r="D11" s="174"/>
      <c r="E11" s="55" t="s">
        <v>7</v>
      </c>
      <c r="F11" s="56" t="s">
        <v>616</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7" t="s">
        <v>43</v>
      </c>
      <c r="C12" s="148"/>
      <c r="D12" s="149"/>
      <c r="E12" s="60" t="s">
        <v>44</v>
      </c>
      <c r="F12" s="175" t="s">
        <v>617</v>
      </c>
      <c r="G12" s="175"/>
      <c r="H12" s="176" t="s">
        <v>45</v>
      </c>
      <c r="I12" s="177"/>
      <c r="J12" s="178" t="s">
        <v>419</v>
      </c>
      <c r="K12" s="179"/>
      <c r="L12" s="34"/>
      <c r="M12" s="43"/>
      <c r="N12" s="43"/>
      <c r="O12" s="43"/>
      <c r="P12" s="43"/>
      <c r="Q12" s="43"/>
      <c r="R12" s="43"/>
      <c r="S12" s="43"/>
      <c r="T12" s="43"/>
      <c r="U12" s="43"/>
      <c r="V12" s="43"/>
      <c r="W12" s="43"/>
      <c r="X12" s="43"/>
      <c r="Y12" s="43"/>
      <c r="Z12" s="43"/>
    </row>
    <row r="13" spans="1:26" ht="27.95" customHeight="1" x14ac:dyDescent="0.15">
      <c r="A13" s="34"/>
      <c r="B13" s="143" t="s">
        <v>51</v>
      </c>
      <c r="C13" s="144"/>
      <c r="D13" s="144"/>
      <c r="E13" s="49" t="s">
        <v>6</v>
      </c>
      <c r="F13" s="50">
        <v>1.8</v>
      </c>
      <c r="G13" s="51" t="s">
        <v>40</v>
      </c>
      <c r="H13" s="49" t="s">
        <v>7</v>
      </c>
      <c r="I13" s="50">
        <v>1.8</v>
      </c>
      <c r="J13" s="160" t="s">
        <v>40</v>
      </c>
      <c r="K13" s="161"/>
      <c r="L13" s="34"/>
      <c r="M13" s="43"/>
      <c r="N13" s="43"/>
      <c r="O13" s="43"/>
      <c r="P13" s="43"/>
      <c r="Q13" s="43"/>
      <c r="R13" s="43"/>
      <c r="S13" s="43"/>
      <c r="T13" s="43"/>
      <c r="U13" s="43"/>
      <c r="V13" s="43"/>
      <c r="W13" s="43"/>
      <c r="X13" s="43"/>
      <c r="Y13" s="43"/>
      <c r="Z13" s="43"/>
    </row>
    <row r="14" spans="1:26" ht="27.95" customHeight="1" x14ac:dyDescent="0.15">
      <c r="A14" s="21"/>
      <c r="B14" s="143" t="s">
        <v>46</v>
      </c>
      <c r="C14" s="144"/>
      <c r="D14" s="145"/>
      <c r="E14" s="146" t="s">
        <v>618</v>
      </c>
      <c r="F14" s="146"/>
      <c r="G14" s="122" t="s">
        <v>50</v>
      </c>
      <c r="H14" s="123"/>
      <c r="I14" s="123"/>
      <c r="J14" s="125" t="s">
        <v>420</v>
      </c>
      <c r="K14" s="126"/>
      <c r="L14" s="21"/>
      <c r="M14" s="43"/>
      <c r="N14" s="43"/>
      <c r="O14" s="43"/>
      <c r="P14" s="43"/>
      <c r="Q14" s="43"/>
      <c r="R14" s="43"/>
      <c r="S14" s="43"/>
      <c r="T14" s="43"/>
      <c r="U14" s="43"/>
      <c r="V14" s="43"/>
      <c r="W14" s="43"/>
      <c r="X14" s="43"/>
      <c r="Y14" s="43"/>
      <c r="Z14" s="43"/>
    </row>
    <row r="15" spans="1:26" ht="27.95" customHeight="1" x14ac:dyDescent="0.15">
      <c r="A15" s="21"/>
      <c r="B15" s="147" t="s">
        <v>49</v>
      </c>
      <c r="C15" s="148"/>
      <c r="D15" s="149"/>
      <c r="E15" s="153" t="s">
        <v>619</v>
      </c>
      <c r="F15" s="154"/>
      <c r="G15" s="157" t="s">
        <v>48</v>
      </c>
      <c r="H15" s="158"/>
      <c r="I15" s="158"/>
      <c r="J15" s="146"/>
      <c r="K15" s="159"/>
      <c r="L15" s="39"/>
      <c r="M15" s="43"/>
      <c r="N15" s="43"/>
      <c r="O15" s="43"/>
      <c r="P15" s="43"/>
      <c r="Q15" s="43"/>
      <c r="R15" s="43"/>
      <c r="S15" s="43"/>
      <c r="T15" s="43"/>
      <c r="U15" s="43"/>
      <c r="V15" s="43"/>
      <c r="W15" s="43"/>
      <c r="X15" s="43"/>
      <c r="Y15" s="43"/>
      <c r="Z15" s="43"/>
    </row>
    <row r="16" spans="1:26" ht="27.95" customHeight="1" x14ac:dyDescent="0.15">
      <c r="A16" s="21"/>
      <c r="B16" s="150"/>
      <c r="C16" s="151"/>
      <c r="D16" s="152"/>
      <c r="E16" s="155"/>
      <c r="F16" s="156"/>
      <c r="G16" s="157" t="s">
        <v>61</v>
      </c>
      <c r="H16" s="158"/>
      <c r="I16" s="158"/>
      <c r="J16" s="125" t="s">
        <v>614</v>
      </c>
      <c r="K16" s="126"/>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24"/>
      <c r="E17" s="125" t="s">
        <v>620</v>
      </c>
      <c r="F17" s="126"/>
      <c r="G17" s="127" t="s">
        <v>53</v>
      </c>
      <c r="H17" s="128"/>
      <c r="I17" s="12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2" t="s">
        <v>58</v>
      </c>
      <c r="C18" s="123"/>
      <c r="D18" s="124"/>
      <c r="E18" s="129" t="s">
        <v>621</v>
      </c>
      <c r="F18" s="130"/>
      <c r="G18" s="44" t="s">
        <v>56</v>
      </c>
      <c r="H18" s="45">
        <v>3</v>
      </c>
      <c r="I18" s="46" t="s">
        <v>57</v>
      </c>
      <c r="J18" s="123"/>
      <c r="K18" s="131"/>
      <c r="L18" s="24"/>
      <c r="M18" s="43"/>
      <c r="N18" s="43"/>
      <c r="O18" s="43"/>
      <c r="P18" s="43"/>
      <c r="Q18" s="43"/>
      <c r="R18" s="43"/>
      <c r="S18" s="43"/>
      <c r="T18" s="43"/>
      <c r="U18" s="43"/>
      <c r="V18" s="43"/>
      <c r="W18" s="43"/>
      <c r="X18" s="43"/>
      <c r="Y18" s="43"/>
      <c r="Z18" s="43"/>
    </row>
    <row r="19" spans="1:26" ht="27.95" customHeight="1" x14ac:dyDescent="0.15">
      <c r="A19" s="23"/>
      <c r="B19" s="132" t="s">
        <v>59</v>
      </c>
      <c r="C19" s="133"/>
      <c r="D19" s="134"/>
      <c r="E19" s="61" t="s">
        <v>54</v>
      </c>
      <c r="F19" s="62">
        <v>2.5</v>
      </c>
      <c r="G19" s="63" t="s">
        <v>40</v>
      </c>
      <c r="H19" s="64" t="s">
        <v>55</v>
      </c>
      <c r="I19" s="62">
        <v>10</v>
      </c>
      <c r="J19" s="135" t="s">
        <v>40</v>
      </c>
      <c r="K19" s="136"/>
      <c r="L19" s="23"/>
      <c r="M19" s="43"/>
      <c r="N19" s="43"/>
      <c r="O19" s="43"/>
      <c r="P19" s="43"/>
      <c r="Q19" s="43"/>
      <c r="R19" s="43"/>
      <c r="S19" s="43"/>
      <c r="T19" s="43"/>
      <c r="U19" s="43"/>
      <c r="V19" s="43"/>
      <c r="W19" s="43"/>
      <c r="X19" s="43"/>
      <c r="Y19" s="43"/>
      <c r="Z19" s="43"/>
    </row>
    <row r="20" spans="1:26" ht="51" customHeight="1" x14ac:dyDescent="0.15">
      <c r="A20" s="23"/>
      <c r="B20" s="132" t="s">
        <v>461</v>
      </c>
      <c r="C20" s="133"/>
      <c r="D20" s="134"/>
      <c r="E20" s="140"/>
      <c r="F20" s="141"/>
      <c r="G20" s="141"/>
      <c r="H20" s="141"/>
      <c r="I20" s="141"/>
      <c r="J20" s="141"/>
      <c r="K20" s="142"/>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7" t="s">
        <v>443</v>
      </c>
      <c r="C24" s="137"/>
      <c r="D24" s="137"/>
      <c r="E24" s="137"/>
      <c r="F24" s="137"/>
      <c r="G24" s="137"/>
      <c r="H24" s="137"/>
      <c r="I24" s="137"/>
      <c r="J24" s="137"/>
      <c r="K24" s="137"/>
      <c r="L24" s="22"/>
      <c r="M24" s="43"/>
      <c r="N24" s="43"/>
      <c r="O24" s="43"/>
      <c r="P24" s="43"/>
      <c r="Q24" s="43"/>
      <c r="R24" s="43"/>
      <c r="S24" s="43"/>
      <c r="T24" s="43"/>
      <c r="U24" s="43"/>
      <c r="V24" s="43"/>
      <c r="W24" s="43"/>
      <c r="X24" s="43"/>
      <c r="Y24" s="43"/>
      <c r="Z24" s="43"/>
    </row>
    <row r="25" spans="1:26" ht="33" customHeight="1" x14ac:dyDescent="0.15">
      <c r="A25" s="21"/>
      <c r="B25" s="138" t="s">
        <v>94</v>
      </c>
      <c r="C25" s="138"/>
      <c r="D25" s="138"/>
      <c r="E25" s="139" t="s">
        <v>614</v>
      </c>
      <c r="F25" s="139"/>
      <c r="G25" s="139"/>
      <c r="H25" s="139"/>
      <c r="I25" s="139"/>
      <c r="J25" s="139"/>
      <c r="K25" s="139"/>
      <c r="L25" s="21"/>
      <c r="M25" s="43"/>
      <c r="N25" s="43"/>
      <c r="O25" s="43"/>
      <c r="P25" s="43"/>
      <c r="Q25" s="43"/>
      <c r="R25" s="43"/>
      <c r="S25" s="43"/>
      <c r="T25" s="43"/>
      <c r="U25" s="43"/>
      <c r="V25" s="43"/>
      <c r="W25" s="43"/>
      <c r="X25" s="43"/>
      <c r="Y25" s="43"/>
      <c r="Z25" s="43"/>
    </row>
    <row r="26" spans="1:26" ht="33" customHeight="1" x14ac:dyDescent="0.15">
      <c r="A26" s="21"/>
      <c r="B26" s="120" t="s">
        <v>95</v>
      </c>
      <c r="C26" s="120"/>
      <c r="D26" s="120"/>
      <c r="E26" s="121"/>
      <c r="F26" s="121"/>
      <c r="G26" s="121"/>
      <c r="H26" s="121"/>
      <c r="I26" s="121"/>
      <c r="J26" s="121"/>
      <c r="K26" s="121"/>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t="s">
        <v>622</v>
      </c>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4" t="s">
        <v>444</v>
      </c>
      <c r="C43" s="114"/>
      <c r="D43" s="114"/>
      <c r="E43" s="114"/>
      <c r="F43" s="114"/>
      <c r="G43" s="114"/>
      <c r="H43" s="114"/>
      <c r="I43" s="114"/>
      <c r="J43" s="114"/>
      <c r="K43" s="114"/>
      <c r="L43" s="77"/>
      <c r="M43" s="43"/>
      <c r="N43" s="43"/>
      <c r="O43" s="43"/>
      <c r="P43" s="43"/>
      <c r="Q43" s="43"/>
      <c r="R43" s="43"/>
      <c r="S43" s="43"/>
      <c r="T43" s="43"/>
      <c r="U43" s="43"/>
      <c r="V43" s="43"/>
      <c r="W43" s="43"/>
      <c r="X43" s="43"/>
      <c r="Y43" s="43"/>
      <c r="Z43" s="43"/>
    </row>
    <row r="44" spans="1:26" ht="35.1" customHeight="1" x14ac:dyDescent="0.15">
      <c r="A44" s="21"/>
      <c r="B44" s="114" t="s">
        <v>445</v>
      </c>
      <c r="C44" s="114"/>
      <c r="D44" s="114"/>
      <c r="E44" s="114"/>
      <c r="F44" s="114"/>
      <c r="G44" s="114"/>
      <c r="H44" s="114"/>
      <c r="I44" s="114"/>
      <c r="J44" s="114"/>
      <c r="K44" s="114"/>
      <c r="L44" s="77"/>
      <c r="M44" s="43"/>
      <c r="N44" s="43"/>
      <c r="O44" s="43"/>
      <c r="P44" s="43"/>
      <c r="Q44" s="43"/>
      <c r="R44" s="43"/>
      <c r="S44" s="43"/>
      <c r="T44" s="43"/>
      <c r="U44" s="43"/>
      <c r="V44" s="43"/>
      <c r="W44" s="43"/>
      <c r="X44" s="43"/>
      <c r="Y44" s="43"/>
      <c r="Z44" s="43"/>
    </row>
    <row r="45" spans="1:26" ht="35.1" customHeight="1" x14ac:dyDescent="0.15">
      <c r="A45" s="21"/>
      <c r="B45" s="115" t="s">
        <v>460</v>
      </c>
      <c r="C45" s="115"/>
      <c r="D45" s="115"/>
      <c r="E45" s="115"/>
      <c r="F45" s="115"/>
      <c r="G45" s="115"/>
      <c r="H45" s="115"/>
      <c r="I45" s="115"/>
      <c r="J45" s="115"/>
      <c r="K45" s="11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6" t="s">
        <v>433</v>
      </c>
      <c r="E46" s="117"/>
      <c r="F46" s="118" t="s">
        <v>431</v>
      </c>
      <c r="G46" s="119"/>
      <c r="H46" s="118" t="s">
        <v>432</v>
      </c>
      <c r="I46" s="119"/>
      <c r="J46" s="118" t="s">
        <v>434</v>
      </c>
      <c r="K46" s="119"/>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8"/>
      <c r="E47" s="109"/>
      <c r="F47" s="110"/>
      <c r="G47" s="111"/>
      <c r="H47" s="110"/>
      <c r="I47" s="111"/>
      <c r="J47" s="110"/>
      <c r="K47" s="11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8"/>
      <c r="E48" s="109"/>
      <c r="F48" s="110"/>
      <c r="G48" s="111"/>
      <c r="H48" s="110"/>
      <c r="I48" s="111"/>
      <c r="J48" s="110"/>
      <c r="K48" s="111"/>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08" t="s">
        <v>626</v>
      </c>
      <c r="E49" s="109"/>
      <c r="F49" s="110" t="s">
        <v>623</v>
      </c>
      <c r="G49" s="111"/>
      <c r="H49" s="110" t="s">
        <v>624</v>
      </c>
      <c r="I49" s="111"/>
      <c r="J49" s="112" t="s">
        <v>625</v>
      </c>
      <c r="K49" s="113"/>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1.8</v>
      </c>
      <c r="H55" s="98"/>
      <c r="I55" s="20" t="s">
        <v>7</v>
      </c>
      <c r="J55" s="97">
        <f>I13</f>
        <v>1.8</v>
      </c>
      <c r="K55" s="98"/>
      <c r="L55" s="19"/>
      <c r="M55" s="32"/>
      <c r="W55" s="32"/>
      <c r="X55" s="32"/>
      <c r="Y55" s="32"/>
    </row>
    <row r="56" spans="1:26" ht="16.899999999999999" customHeight="1" x14ac:dyDescent="0.15">
      <c r="A56" s="19"/>
      <c r="B56" s="92" t="s">
        <v>8</v>
      </c>
      <c r="C56" s="92"/>
      <c r="D56" s="92"/>
      <c r="E56" s="92"/>
      <c r="F56" s="92"/>
      <c r="G56" s="93" t="str">
        <f>E17</f>
        <v>応相談</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51"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2" t="s">
        <v>439</v>
      </c>
      <c r="C1" s="162"/>
      <c r="D1" s="162"/>
      <c r="E1" s="162"/>
      <c r="F1" s="162"/>
      <c r="G1" s="162"/>
      <c r="H1" s="162"/>
      <c r="I1" s="162"/>
      <c r="J1" s="162"/>
      <c r="K1" s="162"/>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3" t="s">
        <v>611</v>
      </c>
      <c r="D3" s="163"/>
      <c r="E3" s="163"/>
      <c r="F3" s="163"/>
      <c r="G3" s="27" t="s">
        <v>4</v>
      </c>
      <c r="H3" s="164" t="s">
        <v>612</v>
      </c>
      <c r="I3" s="164"/>
      <c r="J3" s="164"/>
      <c r="K3" s="164"/>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5" t="s">
        <v>471</v>
      </c>
      <c r="C5" s="165"/>
      <c r="D5" s="165"/>
      <c r="E5" s="165"/>
      <c r="F5" s="165"/>
      <c r="G5" s="165"/>
      <c r="H5" s="165"/>
      <c r="I5" s="165"/>
      <c r="J5" s="165"/>
      <c r="K5" s="165"/>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3" t="s">
        <v>38</v>
      </c>
      <c r="C9" s="144"/>
      <c r="D9" s="144"/>
      <c r="E9" s="166" t="s">
        <v>423</v>
      </c>
      <c r="F9" s="167"/>
      <c r="G9" s="118" t="s">
        <v>47</v>
      </c>
      <c r="H9" s="168"/>
      <c r="I9" s="168"/>
      <c r="J9" s="47">
        <v>500</v>
      </c>
      <c r="K9" s="48" t="s">
        <v>440</v>
      </c>
      <c r="L9" s="37"/>
      <c r="M9" s="43"/>
      <c r="N9" s="43"/>
      <c r="O9" s="43"/>
      <c r="P9" s="43"/>
      <c r="Q9" s="43"/>
      <c r="R9" s="43"/>
      <c r="S9" s="43"/>
      <c r="T9" s="43"/>
      <c r="U9" s="43"/>
      <c r="V9" s="43"/>
      <c r="W9" s="43"/>
      <c r="X9" s="43"/>
      <c r="Y9" s="43"/>
      <c r="Z9" s="43"/>
    </row>
    <row r="10" spans="1:26" ht="27.95" customHeight="1" x14ac:dyDescent="0.15">
      <c r="A10" s="37"/>
      <c r="B10" s="169" t="s">
        <v>39</v>
      </c>
      <c r="C10" s="170"/>
      <c r="D10" s="171"/>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2"/>
      <c r="C11" s="173"/>
      <c r="D11" s="174"/>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7" t="s">
        <v>43</v>
      </c>
      <c r="C12" s="148"/>
      <c r="D12" s="149"/>
      <c r="E12" s="60" t="s">
        <v>44</v>
      </c>
      <c r="F12" s="175" t="s">
        <v>419</v>
      </c>
      <c r="G12" s="175"/>
      <c r="H12" s="176" t="s">
        <v>45</v>
      </c>
      <c r="I12" s="177"/>
      <c r="J12" s="178" t="s">
        <v>419</v>
      </c>
      <c r="K12" s="179"/>
      <c r="L12" s="34"/>
      <c r="M12" s="43"/>
      <c r="N12" s="43"/>
      <c r="O12" s="43"/>
      <c r="P12" s="43"/>
      <c r="Q12" s="43"/>
      <c r="R12" s="43"/>
      <c r="S12" s="43"/>
      <c r="T12" s="43"/>
      <c r="U12" s="43"/>
      <c r="V12" s="43"/>
      <c r="W12" s="43"/>
      <c r="X12" s="43"/>
      <c r="Y12" s="43"/>
      <c r="Z12" s="43"/>
    </row>
    <row r="13" spans="1:26" ht="27.95" customHeight="1" x14ac:dyDescent="0.15">
      <c r="A13" s="34"/>
      <c r="B13" s="143" t="s">
        <v>51</v>
      </c>
      <c r="C13" s="144"/>
      <c r="D13" s="144"/>
      <c r="E13" s="49" t="s">
        <v>6</v>
      </c>
      <c r="F13" s="50">
        <v>2</v>
      </c>
      <c r="G13" s="51" t="s">
        <v>40</v>
      </c>
      <c r="H13" s="49" t="s">
        <v>7</v>
      </c>
      <c r="I13" s="50">
        <v>2</v>
      </c>
      <c r="J13" s="160" t="s">
        <v>40</v>
      </c>
      <c r="K13" s="161"/>
      <c r="L13" s="34"/>
      <c r="M13" s="43"/>
      <c r="N13" s="43"/>
      <c r="O13" s="43"/>
      <c r="P13" s="43"/>
      <c r="Q13" s="43"/>
      <c r="R13" s="43"/>
      <c r="S13" s="43"/>
      <c r="T13" s="43"/>
      <c r="U13" s="43"/>
      <c r="V13" s="43"/>
      <c r="W13" s="43"/>
      <c r="X13" s="43"/>
      <c r="Y13" s="43"/>
      <c r="Z13" s="43"/>
    </row>
    <row r="14" spans="1:26" ht="27.95" customHeight="1" x14ac:dyDescent="0.15">
      <c r="A14" s="21"/>
      <c r="B14" s="143" t="s">
        <v>46</v>
      </c>
      <c r="C14" s="144"/>
      <c r="D14" s="145"/>
      <c r="E14" s="146" t="s">
        <v>424</v>
      </c>
      <c r="F14" s="146"/>
      <c r="G14" s="122" t="s">
        <v>50</v>
      </c>
      <c r="H14" s="123"/>
      <c r="I14" s="123"/>
      <c r="J14" s="125" t="s">
        <v>420</v>
      </c>
      <c r="K14" s="126"/>
      <c r="L14" s="21"/>
      <c r="M14" s="43"/>
      <c r="N14" s="43"/>
      <c r="O14" s="43"/>
      <c r="P14" s="43"/>
      <c r="Q14" s="43"/>
      <c r="R14" s="43"/>
      <c r="S14" s="43"/>
      <c r="T14" s="43"/>
      <c r="U14" s="43"/>
      <c r="V14" s="43"/>
      <c r="W14" s="43"/>
      <c r="X14" s="43"/>
      <c r="Y14" s="43"/>
      <c r="Z14" s="43"/>
    </row>
    <row r="15" spans="1:26" ht="27.95" customHeight="1" x14ac:dyDescent="0.15">
      <c r="A15" s="21"/>
      <c r="B15" s="147" t="s">
        <v>49</v>
      </c>
      <c r="C15" s="148"/>
      <c r="D15" s="149"/>
      <c r="E15" s="153" t="s">
        <v>425</v>
      </c>
      <c r="F15" s="154"/>
      <c r="G15" s="157" t="s">
        <v>48</v>
      </c>
      <c r="H15" s="158"/>
      <c r="I15" s="158"/>
      <c r="J15" s="146" t="s">
        <v>426</v>
      </c>
      <c r="K15" s="159"/>
      <c r="L15" s="39"/>
      <c r="M15" s="43"/>
      <c r="N15" s="43"/>
      <c r="O15" s="43"/>
      <c r="P15" s="43"/>
      <c r="Q15" s="43"/>
      <c r="R15" s="43"/>
      <c r="S15" s="43"/>
      <c r="T15" s="43"/>
      <c r="U15" s="43"/>
      <c r="V15" s="43"/>
      <c r="W15" s="43"/>
      <c r="X15" s="43"/>
      <c r="Y15" s="43"/>
      <c r="Z15" s="43"/>
    </row>
    <row r="16" spans="1:26" ht="27.95" customHeight="1" x14ac:dyDescent="0.15">
      <c r="A16" s="21"/>
      <c r="B16" s="150"/>
      <c r="C16" s="151"/>
      <c r="D16" s="152"/>
      <c r="E16" s="155"/>
      <c r="F16" s="156"/>
      <c r="G16" s="157" t="s">
        <v>61</v>
      </c>
      <c r="H16" s="158"/>
      <c r="I16" s="158"/>
      <c r="J16" s="125" t="s">
        <v>421</v>
      </c>
      <c r="K16" s="126"/>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24"/>
      <c r="E17" s="125" t="s">
        <v>422</v>
      </c>
      <c r="F17" s="126"/>
      <c r="G17" s="127" t="s">
        <v>53</v>
      </c>
      <c r="H17" s="128"/>
      <c r="I17" s="12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2" t="s">
        <v>58</v>
      </c>
      <c r="C18" s="123"/>
      <c r="D18" s="124"/>
      <c r="E18" s="129" t="s">
        <v>427</v>
      </c>
      <c r="F18" s="130"/>
      <c r="G18" s="44" t="s">
        <v>56</v>
      </c>
      <c r="H18" s="45">
        <v>2</v>
      </c>
      <c r="I18" s="46" t="s">
        <v>57</v>
      </c>
      <c r="J18" s="123"/>
      <c r="K18" s="131"/>
      <c r="L18" s="24"/>
      <c r="M18" s="43"/>
      <c r="N18" s="43"/>
      <c r="O18" s="43"/>
      <c r="P18" s="43"/>
      <c r="Q18" s="43"/>
      <c r="R18" s="43"/>
      <c r="S18" s="43"/>
      <c r="T18" s="43"/>
      <c r="U18" s="43"/>
      <c r="V18" s="43"/>
      <c r="W18" s="43"/>
      <c r="X18" s="43"/>
      <c r="Y18" s="43"/>
      <c r="Z18" s="43"/>
    </row>
    <row r="19" spans="1:26" ht="27.95" customHeight="1" thickBot="1" x14ac:dyDescent="0.2">
      <c r="A19" s="23"/>
      <c r="B19" s="132" t="s">
        <v>59</v>
      </c>
      <c r="C19" s="133"/>
      <c r="D19" s="134"/>
      <c r="E19" s="61" t="s">
        <v>54</v>
      </c>
      <c r="F19" s="62">
        <v>2.1</v>
      </c>
      <c r="G19" s="63" t="s">
        <v>40</v>
      </c>
      <c r="H19" s="64" t="s">
        <v>55</v>
      </c>
      <c r="I19" s="62">
        <v>6.2</v>
      </c>
      <c r="J19" s="135" t="s">
        <v>40</v>
      </c>
      <c r="K19" s="136"/>
      <c r="L19" s="23"/>
      <c r="M19" s="43"/>
      <c r="N19" s="43"/>
      <c r="O19" s="43"/>
      <c r="P19" s="43"/>
      <c r="Q19" s="43"/>
      <c r="R19" s="43"/>
      <c r="S19" s="43"/>
      <c r="T19" s="43"/>
      <c r="U19" s="43"/>
      <c r="V19" s="43"/>
      <c r="W19" s="43"/>
      <c r="X19" s="43"/>
      <c r="Y19" s="43"/>
      <c r="Z19" s="43"/>
    </row>
    <row r="20" spans="1:26" ht="75.75" customHeight="1" thickTop="1" thickBot="1" x14ac:dyDescent="0.2">
      <c r="A20" s="23"/>
      <c r="B20" s="132" t="s">
        <v>461</v>
      </c>
      <c r="C20" s="133"/>
      <c r="D20" s="133"/>
      <c r="E20" s="195" t="s">
        <v>472</v>
      </c>
      <c r="F20" s="196"/>
      <c r="G20" s="196"/>
      <c r="H20" s="196"/>
      <c r="I20" s="196"/>
      <c r="J20" s="196"/>
      <c r="K20" s="197"/>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7" t="s">
        <v>443</v>
      </c>
      <c r="C24" s="137"/>
      <c r="D24" s="137"/>
      <c r="E24" s="137"/>
      <c r="F24" s="137"/>
      <c r="G24" s="137"/>
      <c r="H24" s="137"/>
      <c r="I24" s="137"/>
      <c r="J24" s="137"/>
      <c r="K24" s="137"/>
      <c r="L24" s="22"/>
      <c r="M24" s="43"/>
      <c r="N24" s="43"/>
      <c r="O24" s="43"/>
      <c r="P24" s="43"/>
      <c r="Q24" s="43"/>
      <c r="R24" s="43"/>
      <c r="S24" s="43"/>
      <c r="T24" s="43"/>
      <c r="U24" s="43"/>
      <c r="V24" s="43"/>
      <c r="W24" s="43"/>
      <c r="X24" s="43"/>
      <c r="Y24" s="43"/>
      <c r="Z24" s="43"/>
    </row>
    <row r="25" spans="1:26" ht="33" customHeight="1" x14ac:dyDescent="0.15">
      <c r="A25" s="21"/>
      <c r="B25" s="138" t="s">
        <v>94</v>
      </c>
      <c r="C25" s="138"/>
      <c r="D25" s="138"/>
      <c r="E25" s="139" t="s">
        <v>421</v>
      </c>
      <c r="F25" s="139"/>
      <c r="G25" s="139"/>
      <c r="H25" s="139"/>
      <c r="I25" s="139"/>
      <c r="J25" s="139"/>
      <c r="K25" s="139"/>
      <c r="L25" s="21"/>
      <c r="M25" s="43"/>
      <c r="N25" s="43"/>
      <c r="O25" s="43"/>
      <c r="P25" s="43"/>
      <c r="Q25" s="43"/>
      <c r="R25" s="43"/>
      <c r="S25" s="43"/>
      <c r="T25" s="43"/>
      <c r="U25" s="43"/>
      <c r="V25" s="43"/>
      <c r="W25" s="43"/>
      <c r="X25" s="43"/>
      <c r="Y25" s="43"/>
      <c r="Z25" s="43"/>
    </row>
    <row r="26" spans="1:26" ht="33" customHeight="1" x14ac:dyDescent="0.15">
      <c r="A26" s="21"/>
      <c r="B26" s="120" t="s">
        <v>95</v>
      </c>
      <c r="C26" s="120"/>
      <c r="D26" s="120"/>
      <c r="E26" s="121"/>
      <c r="F26" s="121"/>
      <c r="G26" s="121"/>
      <c r="H26" s="121"/>
      <c r="I26" s="121"/>
      <c r="J26" s="121"/>
      <c r="K26" s="121"/>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4" t="s">
        <v>444</v>
      </c>
      <c r="C43" s="114"/>
      <c r="D43" s="114"/>
      <c r="E43" s="114"/>
      <c r="F43" s="114"/>
      <c r="G43" s="114"/>
      <c r="H43" s="114"/>
      <c r="I43" s="114"/>
      <c r="J43" s="114"/>
      <c r="K43" s="114"/>
      <c r="L43" s="77"/>
      <c r="M43" s="43"/>
      <c r="N43" s="43"/>
      <c r="O43" s="43"/>
      <c r="P43" s="43"/>
      <c r="Q43" s="43"/>
      <c r="R43" s="43"/>
      <c r="S43" s="43"/>
      <c r="T43" s="43"/>
      <c r="U43" s="43"/>
      <c r="V43" s="43"/>
      <c r="W43" s="43"/>
      <c r="X43" s="43"/>
      <c r="Y43" s="43"/>
      <c r="Z43" s="43"/>
    </row>
    <row r="44" spans="1:26" ht="35.1" customHeight="1" x14ac:dyDescent="0.15">
      <c r="A44" s="21"/>
      <c r="B44" s="114" t="s">
        <v>445</v>
      </c>
      <c r="C44" s="114"/>
      <c r="D44" s="114"/>
      <c r="E44" s="114"/>
      <c r="F44" s="114"/>
      <c r="G44" s="114"/>
      <c r="H44" s="114"/>
      <c r="I44" s="114"/>
      <c r="J44" s="114"/>
      <c r="K44" s="114"/>
      <c r="L44" s="77"/>
      <c r="M44" s="43"/>
      <c r="N44" s="43"/>
      <c r="O44" s="43"/>
      <c r="P44" s="43"/>
      <c r="Q44" s="43"/>
      <c r="R44" s="43"/>
      <c r="S44" s="43"/>
      <c r="T44" s="43"/>
      <c r="U44" s="43"/>
      <c r="V44" s="43"/>
      <c r="W44" s="43"/>
      <c r="X44" s="43"/>
      <c r="Y44" s="43"/>
      <c r="Z44" s="43"/>
    </row>
    <row r="45" spans="1:26" ht="35.1" customHeight="1" x14ac:dyDescent="0.15">
      <c r="A45" s="21"/>
      <c r="B45" s="115" t="s">
        <v>460</v>
      </c>
      <c r="C45" s="115"/>
      <c r="D45" s="115"/>
      <c r="E45" s="115"/>
      <c r="F45" s="115"/>
      <c r="G45" s="115"/>
      <c r="H45" s="115"/>
      <c r="I45" s="115"/>
      <c r="J45" s="115"/>
      <c r="K45" s="11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6" t="s">
        <v>433</v>
      </c>
      <c r="E46" s="117"/>
      <c r="F46" s="118" t="s">
        <v>431</v>
      </c>
      <c r="G46" s="119"/>
      <c r="H46" s="118" t="s">
        <v>432</v>
      </c>
      <c r="I46" s="119"/>
      <c r="J46" s="118" t="s">
        <v>434</v>
      </c>
      <c r="K46" s="119"/>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5" t="s">
        <v>449</v>
      </c>
      <c r="E47" s="186"/>
      <c r="F47" s="187" t="s">
        <v>458</v>
      </c>
      <c r="G47" s="188"/>
      <c r="H47" s="187" t="s">
        <v>457</v>
      </c>
      <c r="I47" s="188"/>
      <c r="J47" s="187" t="s">
        <v>454</v>
      </c>
      <c r="K47" s="189"/>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0" t="s">
        <v>449</v>
      </c>
      <c r="E48" s="191"/>
      <c r="F48" s="192" t="s">
        <v>458</v>
      </c>
      <c r="G48" s="193"/>
      <c r="H48" s="192" t="s">
        <v>452</v>
      </c>
      <c r="I48" s="193"/>
      <c r="J48" s="192" t="s">
        <v>455</v>
      </c>
      <c r="K48" s="194"/>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80" t="s">
        <v>450</v>
      </c>
      <c r="E49" s="181"/>
      <c r="F49" s="182" t="s">
        <v>451</v>
      </c>
      <c r="G49" s="183"/>
      <c r="H49" s="182" t="s">
        <v>453</v>
      </c>
      <c r="I49" s="183"/>
      <c r="J49" s="182" t="s">
        <v>456</v>
      </c>
      <c r="K49" s="184"/>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RowHeight="13.5" x14ac:dyDescent="0.15"/>
  <cols>
    <col min="6" max="6" width="17.25" bestFit="1" customWidth="1"/>
    <col min="7" max="7" width="31.75" bestFit="1" customWidth="1"/>
  </cols>
  <sheetData>
    <row r="1" spans="1:55" x14ac:dyDescent="0.15">
      <c r="AJ1" s="198" t="s">
        <v>606</v>
      </c>
      <c r="AK1" s="198"/>
      <c r="AL1" s="198"/>
      <c r="AM1" s="198"/>
      <c r="AN1" s="198"/>
      <c r="AO1" s="198" t="s">
        <v>607</v>
      </c>
      <c r="AP1" s="198"/>
      <c r="AQ1" s="198"/>
      <c r="AR1" s="198"/>
      <c r="AS1" s="198"/>
      <c r="AT1" s="198" t="s">
        <v>608</v>
      </c>
      <c r="AU1" s="198"/>
      <c r="AV1" s="198"/>
      <c r="AW1" s="198"/>
      <c r="AX1" s="198"/>
      <c r="AY1" s="198" t="s">
        <v>609</v>
      </c>
      <c r="AZ1" s="198"/>
      <c r="BA1" s="198"/>
      <c r="BB1" s="198"/>
      <c r="BC1" s="198"/>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H106</v>
      </c>
      <c r="B3" s="71" t="str">
        <f>①会場条件に係るヒアリングシート!E2</f>
        <v>舞踊分野</v>
      </c>
      <c r="C3" s="71" t="str">
        <f>①会場条件に係るヒアリングシート!G2</f>
        <v>バレエ</v>
      </c>
      <c r="D3" s="71" t="str">
        <f>①会場条件に係るヒアリングシート!I2</f>
        <v>A区分</v>
      </c>
      <c r="E3" s="71" t="str">
        <f>①会場条件に係るヒアリングシート!K2</f>
        <v>H</v>
      </c>
      <c r="F3" s="71" t="str">
        <f>①会場条件に係るヒアリングシート!C3</f>
        <v>スターダンサーズ・バレエ団</v>
      </c>
      <c r="G3" s="71" t="str">
        <f>①会場条件に係るヒアリングシート!H3</f>
        <v>公益財団法人スターダンサーズ・バレエ団</v>
      </c>
      <c r="H3" s="71" t="str">
        <f>①会場条件に係るヒアリングシート!E9</f>
        <v>2F以上応相談</v>
      </c>
      <c r="I3" s="71" t="str">
        <f>①会場条件に係るヒアリングシート!J9</f>
        <v>不要</v>
      </c>
      <c r="J3" s="71" t="str">
        <f>①会場条件に係るヒアリングシート!F10</f>
        <v>指定なし</v>
      </c>
      <c r="K3" s="71">
        <f>①会場条件に係るヒアリングシート!I10</f>
        <v>5.45</v>
      </c>
      <c r="L3" s="71" t="str">
        <f>①会場条件に係るヒアリングシート!F11</f>
        <v>指定なし</v>
      </c>
      <c r="M3" s="71" t="str">
        <f>①会場条件に係るヒアリングシート!F12</f>
        <v>可</v>
      </c>
      <c r="N3" s="71" t="str">
        <f>①会場条件に係るヒアリングシート!J12</f>
        <v>条件が合えば可</v>
      </c>
      <c r="O3" s="71">
        <f>①会場条件に係るヒアリングシート!F13</f>
        <v>1.8</v>
      </c>
      <c r="P3" s="71">
        <f>①会場条件に係るヒアリングシート!I13</f>
        <v>1.8</v>
      </c>
      <c r="Q3" s="71" t="str">
        <f>①会場条件に係るヒアリングシート!E14</f>
        <v>5割程度必要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f>①会場条件に係るヒアリングシート!J17</f>
        <v>10</v>
      </c>
      <c r="X3" s="71" t="str">
        <f>①会場条件に係るヒアリングシート!E18</f>
        <v>大型トラック</v>
      </c>
      <c r="Y3" s="71">
        <f>①会場条件に係るヒアリングシート!H18</f>
        <v>3</v>
      </c>
      <c r="Z3" s="71">
        <f>①会場条件に係るヒアリングシート!F19</f>
        <v>2.5</v>
      </c>
      <c r="AA3" s="71">
        <f>①会場条件に係るヒアリングシート!I19</f>
        <v>10</v>
      </c>
      <c r="AB3" s="71">
        <f>①会場条件に係るヒアリングシート!E20</f>
        <v>0</v>
      </c>
      <c r="AC3" s="71" t="str">
        <f>①会場条件に係るヒアリングシート!E25</f>
        <v>不要</v>
      </c>
      <c r="AD3" s="71">
        <f>①会場条件に係るヒアリングシート!E26</f>
        <v>0</v>
      </c>
      <c r="AE3" s="71" t="str">
        <f>①会場条件に係るヒアリングシート!C33</f>
        <v>図面は不要ですが、体育館全体の大まかな寸法（縦横）がわかるとありがたいです。</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20分～30分</v>
      </c>
      <c r="AV3" s="90" t="str">
        <f>①会場条件に係るヒアリングシート!F49</f>
        <v>昼休み前後</v>
      </c>
      <c r="AW3" s="90" t="str">
        <f>①会場条件に係るヒアリングシート!H49</f>
        <v>実際の舞台を使った舞台稽古</v>
      </c>
      <c r="AX3" s="90" t="str">
        <f>①会場条件に係るヒアリングシート!J49</f>
        <v>照明が入るなどワークショップの時とは状況が違うので当日のリハーサルが必要だと考えます。</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2024-12-11T08:08:21Z</dcterms:modified>
</cp:coreProperties>
</file>