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0" yWindow="765" windowWidth="34560" windowHeight="2158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C3" i="15" l="1"/>
  <c r="BB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<sst xmlns="http://schemas.openxmlformats.org/spreadsheetml/2006/main" count="1479" uniqueCount="636">
  <si>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</si>
  <si>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</si>
  <si>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</si>
  <si>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</si>
  <si>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</si>
  <si>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</si>
  <si>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</si>
  <si>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</si>
  <si>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</si>
  <si>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</si>
  <si>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</si>
  <si>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</si>
  <si>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</si>
  <si>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</si>
  <si>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</si>
  <si>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</si>
  <si>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</si>
  <si>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</si>
  <si>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</si>
  <si>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</si>
  <si>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</si>
  <si>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</si>
  <si>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</si>
  <si>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</si>
  <si>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</si>
  <si>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</si>
  <si>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</si>
  <si>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</si>
  <si>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</si>
  <si>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</si>
  <si>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</si>
  <si>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</si>
  <si>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</si>
  <si>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</si>
  <si>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</si>
  <si>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</si>
  <si>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</si>
  <si>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</si>
  <si>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</si>
  <si>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</si>
  <si>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</si>
  <si>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</si>
  <si>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</si>
  <si>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</si>
  <si>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</si>
  <si>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</si>
  <si>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</si>
  <si>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</si>
  <si>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</si>
  <si>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</si>
  <si>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</si>
  <si>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</si>
  <si>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</si>
  <si>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</si>
  <si>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</si>
  <si>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</si>
  <si>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</si>
  <si>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</si>
  <si>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</si>
  <si>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</si>
  <si>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</si>
  <si>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</si>
  <si>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</si>
  <si>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</si>
  <si>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</si>
  <si>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</si>
  <si>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</si>
  <si>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</si>
  <si>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</si>
  <si>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</si>
  <si>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</si>
  <si>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</si>
  <si>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</si>
  <si>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</si>
  <si>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</si>
  <si>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</si>
  <si>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</si>
  <si>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</si>
  <si>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</si>
  <si>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</si>
  <si>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</si>
  <si>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</si>
  <si>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</si>
  <si>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</si>
  <si>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</si>
  <si>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</si>
  <si>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</si>
  <si>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</si>
  <si>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</si>
  <si>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</si>
  <si>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</si>
  <si>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</si>
  <si>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</si>
  <si>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</si>
  <si>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</si>
  <si>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</si>
  <si>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</si>
  <si>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</si>
  <si>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</si>
  <si>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</si>
  <si>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</si>
  <si>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</si>
  <si>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</si>
  <si>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</si>
  <si>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</si>
  <si>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</si>
  <si>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</si>
  <si>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</si>
  <si>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</si>
  <si>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</si>
  <si>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</si>
  <si>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</si>
  <si>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</si>
  <si>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</si>
  <si>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</si>
  <si>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</si>
  <si>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</si>
  <si>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</si>
  <si>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</si>
  <si>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</si>
  <si>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</si>
  <si>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</si>
  <si>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</si>
  <si>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</si>
  <si>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</si>
  <si>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</si>
  <si>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</si>
  <si>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</si>
  <si>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</si>
  <si>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</si>
  <si>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</si>
  <si>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</si>
  <si>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</si>
  <si>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</si>
  <si>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</si>
  <si>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</si>
  <si>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</si>
  <si>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</si>
  <si>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</si>
  <si>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</si>
  <si>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</si>
  <si>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</si>
  <si>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</si>
  <si>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</si>
  <si>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</si>
  <si>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</si>
  <si>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</si>
  <si>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</si>
  <si>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</si>
  <si>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</si>
  <si>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</si>
  <si>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</si>
  <si>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</si>
  <si>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</si>
  <si>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</si>
  <si>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</si>
  <si>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</si>
  <si>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</si>
  <si>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</si>
  <si>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</si>
  <si>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</si>
  <si>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</si>
  <si>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</si>
  <si>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</si>
  <si>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</si>
  <si>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</si>
  <si>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</si>
  <si>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</si>
  <si>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</si>
  <si>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</si>
  <si>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</si>
  <si>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</si>
  <si>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</si>
  <si>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</si>
  <si>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</si>
  <si>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</si>
  <si>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</si>
  <si>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</si>
  <si>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</si>
  <si>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</si>
  <si>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</si>
  <si>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</si>
  <si>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</si>
  <si>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</si>
  <si>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</si>
  <si>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</si>
  <si>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</si>
  <si>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</si>
  <si>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</si>
  <si>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</si>
  <si>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</si>
  <si>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</si>
  <si>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</si>
  <si>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</si>
  <si>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</si>
  <si>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</si>
  <si>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</si>
  <si>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</si>
  <si>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</si>
  <si>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</si>
  <si>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</si>
  <si>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</si>
  <si>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</si>
  <si>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</si>
  <si>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</si>
  <si>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</si>
  <si>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</si>
  <si>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</si>
  <si>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</si>
  <si>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</si>
  <si>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</si>
  <si>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</si>
  <si>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</si>
  <si>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</si>
  <si>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</si>
  <si>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</si>
  <si>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</si>
  <si>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</si>
  <si>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</si>
  <si>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</si>
  <si>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</si>
  <si>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</si>
  <si>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</si>
  <si>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</si>
  <si>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</si>
  <si>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</si>
  <si>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</si>
  <si>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</si>
  <si>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</si>
  <si>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</si>
  <si>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</si>
  <si>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</si>
  <si>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</si>
  <si>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</si>
  <si>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</si>
  <si>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</si>
  <si>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</si>
  <si>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</si>
  <si>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</si>
  <si>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</si>
  <si>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</si>
  <si>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</si>
  <si>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</si>
  <si>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</si>
  <si>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</si>
  <si>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</si>
  <si>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</si>
  <si>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</si>
  <si>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</si>
  <si>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</si>
  <si>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</si>
  <si>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</si>
  <si>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</si>
  <si>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</si>
  <si>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</si>
  <si>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</si>
  <si>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</si>
  <si>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</si>
  <si>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</si>
  <si>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</si>
  <si>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</si>
  <si>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</si>
  <si>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</si>
  <si>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</si>
  <si>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</si>
  <si>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</si>
  <si>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</si>
  <si>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</si>
  <si>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</si>
  <si>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</si>
  <si>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</si>
  <si>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</si>
  <si>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</si>
  <si>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</si>
  <si>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</si>
  <si>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</si>
  <si>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</si>
  <si>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</si>
  <si>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</si>
  <si>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</si>
  <si>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</si>
  <si>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</si>
  <si>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</si>
  <si>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</si>
  <si>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</si>
  <si>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</si>
  <si>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</si>
  <si>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</si>
  <si>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</si>
  <si>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</si>
  <si>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</si>
  <si>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</si>
  <si>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</si>
  <si>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</si>
  <si>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</si>
  <si>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</si>
  <si>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</si>
  <si>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</si>
  <si>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</si>
  <si>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</si>
  <si>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</si>
  <si>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</si>
  <si>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</si>
  <si>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</si>
  <si>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</si>
  <si>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</si>
  <si>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</si>
  <si>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</si>
  <si>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</si>
  <si>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</si>
  <si>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</si>
  <si>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</si>
  <si>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</si>
  <si>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</si>
  <si>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</si>
  <si>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</si>
  <si>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</si>
  <si>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</si>
  <si>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</si>
  <si>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</si>
  <si>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</si>
  <si>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</si>
  <si>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</si>
  <si>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</si>
  <si>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</si>
  <si>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</si>
  <si>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</si>
  <si>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</si>
  <si>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</si>
  <si>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</si>
  <si>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</si>
  <si>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</si>
  <si>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</si>
  <si>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</si>
  <si>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</si>
  <si>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</si>
  <si>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</si>
  <si>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</si>
  <si>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</si>
  <si>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</si>
  <si>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</si>
  <si>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</si>
  <si>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</si>
  <si>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</si>
  <si>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</si>
  <si>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</si>
  <si>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</si>
  <si>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</si>
  <si>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</si>
  <si>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</si>
  <si>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</si>
  <si>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</si>
  <si>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</si>
  <si>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</si>
  <si>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</si>
  <si>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</si>
  <si>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</si>
  <si>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</si>
  <si>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</si>
  <si>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</si>
  <si>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</si>
  <si>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</si>
  <si>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</si>
  <si>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</si>
  <si>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</si>
  <si>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</si>
  <si>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</si>
  <si>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</si>
  <si>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</si>
  <si>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</si>
  <si>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</si>
  <si>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</si>
  <si>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</si>
  <si>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</si>
  <si>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</si>
  <si>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</si>
  <si>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</si>
  <si>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</si>
  <si>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</si>
  <si>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</si>
  <si>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</si>
  <si>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</si>
  <si>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</si>
  <si>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</si>
  <si>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</si>
  <si>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</si>
  <si>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</si>
  <si>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</si>
  <si>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</si>
  <si>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</si>
  <si>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</si>
  <si>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</si>
  <si>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</si>
  <si>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</si>
  <si>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</si>
  <si>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</si>
  <si>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</si>
  <si>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</si>
  <si>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</si>
  <si>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</si>
  <si>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</si>
  <si>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</si>
  <si>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</si>
  <si>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</si>
  <si>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</si>
  <si>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</si>
  <si>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</si>
  <si>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</si>
  <si>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</si>
  <si>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</si>
  <si>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</si>
  <si>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</si>
  <si>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</si>
  <si>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</si>
  <si>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</si>
  <si>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</si>
  <si>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</si>
  <si>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</si>
  <si>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</si>
  <si>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</si>
  <si>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</si>
  <si>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</si>
  <si>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</si>
  <si>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</si>
  <si>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</si>
  <si>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</si>
  <si>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</si>
  <si>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</si>
  <si>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</si>
  <si>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</si>
  <si>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</si>
  <si>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</si>
  <si>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</si>
  <si>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</si>
  <si>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</si>
  <si>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</si>
  <si>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</si>
  <si>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</si>
  <si>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</si>
  <si>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</si>
  <si>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</si>
  <si>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</si>
  <si>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</si>
  <si>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</si>
  <si>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</si>
  <si>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</si>
  <si>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</si>
  <si>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</si>
  <si>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</si>
  <si>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</si>
  <si>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</si>
  <si>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</si>
  <si>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</si>
  <si>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</si>
  <si>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</si>
  <si>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</si>
  <si>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</si>
  <si>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</si>
  <si>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</si>
  <si>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</si>
  <si>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</si>
  <si>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</si>
  <si>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</si>
  <si>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</si>
  <si>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</si>
  <si>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</si>
  <si>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</si>
  <si>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</si>
  <si>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</si>
  <si>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</si>
  <si>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</si>
  <si>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</si>
  <si>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</si>
  <si>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</si>
  <si>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</si>
  <si>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</si>
  <si>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</si>
  <si>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</si>
  <si>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</si>
  <si>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</si>
  <si>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</si>
  <si>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</si>
  <si>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</si>
  <si>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</si>
  <si>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</si>
  <si>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</si>
  <si>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</si>
  <si>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</si>
  <si>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</si>
  <si>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</si>
  <si>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</si>
  <si>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</si>
  <si>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</si>
  <si>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</si>
  <si>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</si>
  <si>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</si>
  <si>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</si>
  <si>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</si>
  <si>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</si>
  <si>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</si>
  <si>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</si>
  <si>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</si>
  <si>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</si>
  <si>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</si>
  <si>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</si>
  <si>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</si>
  <si>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</si>
  <si>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</si>
  <si>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</si>
  <si>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</si>
  <si>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</si>
  <si>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</si>
  <si>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</si>
  <si>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</si>
  <si>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</si>
  <si>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</si>
  <si>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</si>
  <si>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</si>
  <si>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</si>
  <si>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</si>
  <si>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</si>
  <si>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</si>
  <si>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</si>
  <si>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</si>
  <si>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</si>
  <si>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</si>
  <si>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</si>
  <si>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</si>
  <si>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</si>
  <si>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</si>
  <si>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</si>
  <si>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</si>
  <si>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</si>
  <si>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</si>
  <si>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</si>
  <si>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</si>
  <si>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</si>
  <si>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</si>
  <si>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</si>
  <si>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</si>
  <si>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</si>
  <si>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</si>
  <si>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</si>
  <si>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</si>
  <si>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</si>
  <si>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</si>
  <si>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</si>
  <si>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</si>
  <si>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</si>
  <si>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</si>
  <si>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</si>
  <si>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</si>
  <si>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</si>
  <si>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</si>
  <si>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</si>
  <si>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</si>
  <si>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</si>
  <si>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</si>
  <si>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</si>
  <si>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</si>
  <si>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</si>
  <si>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</si>
  <si>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</si>
  <si>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</si>
  <si>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</si>
  <si>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</si>
  <si>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</si>
  <si>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</si>
  <si>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</si>
  <si>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</si>
  <si>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</si>
  <si>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</si>
  <si>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</si>
  <si>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</si>
  <si>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</si>
  <si>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</si>
  <si>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</si>
  <si>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</si>
  <si>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</si>
  <si>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</si>
  <si>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</si>
  <si>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</si>
  <si>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</si>
  <si>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</si>
  <si>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</si>
  <si>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</si>
  <si>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</si>
  <si>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</si>
  <si>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</si>
  <si>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</si>
  <si>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</si>
  <si>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</si>
  <si>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</si>
  <si>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</si>
  <si>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</si>
  <si>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</si>
  <si>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</si>
  <si>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</si>
  <si>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</si>
  <si>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</si>
  <si>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</si>
  <si>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</si>
  <si>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</si>
  <si>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</si>
  <si>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</si>
  <si>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</si>
  <si>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</si>
  <si>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</si>
  <si>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</si>
  <si>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</si>
  <si>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</si>
  <si>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</si>
  <si>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</si>
  <si>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</si>
  <si>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</si>
  <si>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</si>
  <si>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</si>
  <si>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なし</t>
  </si>
  <si>
    <t>応相談</t>
  </si>
  <si>
    <t>大型トラック</t>
  </si>
  <si>
    <t>30〜45分程度</t>
    <rPh sb="5" eb="6">
      <t xml:space="preserve">フン </t>
    </rPh>
    <rPh sb="6" eb="8">
      <t>テイ</t>
    </rPh>
    <phoneticPr fontId="1"/>
  </si>
  <si>
    <t>最上級生（小学6年生、中学3年生）全員を対象としています。具体的な内容は学校と打合せながら決定します。</t>
    <rPh sb="0" eb="4">
      <t>サイジョウキュウ</t>
    </rPh>
    <rPh sb="5" eb="7">
      <t>ショウガク</t>
    </rPh>
    <rPh sb="11" eb="13">
      <t>チュウ</t>
    </rPh>
    <rPh sb="17" eb="19">
      <t>ゼンイn</t>
    </rPh>
    <rPh sb="20" eb="22">
      <t>タイ</t>
    </rPh>
    <rPh sb="29" eb="32">
      <t>グタイ</t>
    </rPh>
    <rPh sb="33" eb="35">
      <t>ナイヨウ</t>
    </rPh>
    <rPh sb="36" eb="38">
      <t>ガッコウ</t>
    </rPh>
    <rPh sb="39" eb="41">
      <t>ウチアワセ</t>
    </rPh>
    <rPh sb="45" eb="47">
      <t>ケッテイ</t>
    </rPh>
    <phoneticPr fontId="1"/>
  </si>
  <si>
    <t>その他（備考に記載）</t>
  </si>
  <si>
    <t>15〜30分程度</t>
    <rPh sb="5" eb="8">
      <t>フンテ</t>
    </rPh>
    <phoneticPr fontId="1"/>
  </si>
  <si>
    <t>子供たちの思い出となる公演となるよう、先生方にご出演していただける場面を用意しています。参加してくださる先生とのリハーサルを行います。</t>
    <rPh sb="0" eb="2">
      <t>コドモ</t>
    </rPh>
    <rPh sb="5" eb="6">
      <t>オモイ</t>
    </rPh>
    <rPh sb="11" eb="13">
      <t>コウエn</t>
    </rPh>
    <rPh sb="19" eb="22">
      <t>センセイ</t>
    </rPh>
    <rPh sb="33" eb="35">
      <t>バメn</t>
    </rPh>
    <rPh sb="36" eb="38">
      <t>ヨウイ</t>
    </rPh>
    <rPh sb="44" eb="46">
      <t>サンカ</t>
    </rPh>
    <rPh sb="52" eb="54">
      <t>センセイ</t>
    </rPh>
    <rPh sb="62" eb="63">
      <t>オコナイ</t>
    </rPh>
    <phoneticPr fontId="1"/>
  </si>
  <si>
    <t>問わない</t>
    <rPh sb="0" eb="1">
      <t>トワナイ</t>
    </rPh>
    <phoneticPr fontId="1"/>
  </si>
  <si>
    <t>問わない</t>
    <phoneticPr fontId="1"/>
  </si>
  <si>
    <t>問わない</t>
    <rPh sb="0" eb="1">
      <t>トワ</t>
    </rPh>
    <phoneticPr fontId="1"/>
  </si>
  <si>
    <t>公演当日、午前開演を希望される場合は、前日の舞台設営（夕方〜夜間）が必須となりますが、ご了承いただけますか。</t>
    <rPh sb="0" eb="2">
      <t>コウエn</t>
    </rPh>
    <rPh sb="2" eb="4">
      <t>トウジテゥ</t>
    </rPh>
    <rPh sb="5" eb="9">
      <t>ゴゼn</t>
    </rPh>
    <rPh sb="10" eb="12">
      <t>キボウ</t>
    </rPh>
    <rPh sb="15" eb="17">
      <t>バアイ</t>
    </rPh>
    <rPh sb="19" eb="21">
      <t>ゼンジテゥ</t>
    </rPh>
    <rPh sb="22" eb="26">
      <t>ブタイセテ</t>
    </rPh>
    <rPh sb="27" eb="29">
      <t>ユウガタ</t>
    </rPh>
    <rPh sb="30" eb="32">
      <t>ヤカn</t>
    </rPh>
    <rPh sb="34" eb="36">
      <t>ヒッス</t>
    </rPh>
    <phoneticPr fontId="1"/>
  </si>
  <si>
    <t>本公演当日
開演前</t>
    <rPh sb="0" eb="5">
      <t>ホンコウ</t>
    </rPh>
    <rPh sb="6" eb="9">
      <t>カイエn</t>
    </rPh>
    <phoneticPr fontId="1"/>
  </si>
  <si>
    <t>本公演当日
開演前</t>
    <rPh sb="0" eb="5">
      <t>ホンコウ</t>
    </rPh>
    <rPh sb="6" eb="7">
      <t>カイエn</t>
    </rPh>
    <phoneticPr fontId="1"/>
  </si>
  <si>
    <t>卒業を控えた最上級生が舞台にたち、歌を披露する参加場面を用意しています。参加を希望される場合にリハーサルを行います。</t>
    <rPh sb="0" eb="2">
      <t>ソツギョウ</t>
    </rPh>
    <rPh sb="3" eb="4">
      <t>ヒカエ</t>
    </rPh>
    <rPh sb="6" eb="10">
      <t>サイジョウキュウ</t>
    </rPh>
    <rPh sb="11" eb="13">
      <t>ブタイ</t>
    </rPh>
    <rPh sb="17" eb="18">
      <t>ウタ</t>
    </rPh>
    <rPh sb="19" eb="21">
      <t>ヒロウ</t>
    </rPh>
    <rPh sb="23" eb="27">
      <t>サンカ</t>
    </rPh>
    <rPh sb="28" eb="30">
      <t>ヨウイ</t>
    </rPh>
    <rPh sb="36" eb="38">
      <t>サンカ</t>
    </rPh>
    <rPh sb="39" eb="41">
      <t>キボウ</t>
    </rPh>
    <rPh sb="53" eb="54">
      <t>オコナイ</t>
    </rPh>
    <phoneticPr fontId="1"/>
  </si>
  <si>
    <t>先生2名〜（１幕に登場する星の住人役での参加）具体的には先生方との打合せの中で決定します。
セリフ等を覚える必要はありません。</t>
    <rPh sb="0" eb="2">
      <t>センセイ</t>
    </rPh>
    <rPh sb="3" eb="4">
      <t>メイ</t>
    </rPh>
    <rPh sb="9" eb="11">
      <t>トウジョウ</t>
    </rPh>
    <rPh sb="13" eb="14">
      <t>ホセィ</t>
    </rPh>
    <rPh sb="15" eb="17">
      <t>ジュウニn</t>
    </rPh>
    <rPh sb="17" eb="18">
      <t>ヤク</t>
    </rPh>
    <rPh sb="20" eb="22">
      <t>サンカ</t>
    </rPh>
    <rPh sb="23" eb="26">
      <t>グタイ</t>
    </rPh>
    <rPh sb="28" eb="31">
      <t>センセイ</t>
    </rPh>
    <rPh sb="33" eb="35">
      <t>ウチアワセ</t>
    </rPh>
    <rPh sb="39" eb="41">
      <t>ケッテイ</t>
    </rPh>
    <rPh sb="51" eb="52">
      <t>オボエ</t>
    </rPh>
    <rPh sb="54" eb="56">
      <t>ヒツヨウ</t>
    </rPh>
    <phoneticPr fontId="1"/>
  </si>
  <si>
    <r>
      <t xml:space="preserve">上記は目安です。会場や周辺の道路状況、電源容量が足りない場合であっても、
</t>
    </r>
    <r>
      <rPr>
        <b/>
        <sz val="12"/>
        <rFont val="メイリオ"/>
        <family val="2"/>
        <charset val="128"/>
      </rPr>
      <t>すべての体育館で舞台設営が可能です</t>
    </r>
    <r>
      <rPr>
        <sz val="12"/>
        <rFont val="メイリオ"/>
        <family val="2"/>
        <charset val="128"/>
      </rPr>
      <t>。</t>
    </r>
    <rPh sb="0" eb="2">
      <t>ジョウ</t>
    </rPh>
    <rPh sb="3" eb="5">
      <t>メヤス</t>
    </rPh>
    <rPh sb="8" eb="10">
      <t>カイジョウ</t>
    </rPh>
    <rPh sb="11" eb="16">
      <t>シュウヘn</t>
    </rPh>
    <rPh sb="16" eb="18">
      <t>ジョウキョウ</t>
    </rPh>
    <rPh sb="19" eb="23">
      <t>デンゲn</t>
    </rPh>
    <rPh sb="24" eb="25">
      <t>タリナ</t>
    </rPh>
    <rPh sb="28" eb="30">
      <t>バアイ</t>
    </rPh>
    <rPh sb="41" eb="44">
      <t>タイイクカn</t>
    </rPh>
    <rPh sb="45" eb="49">
      <t>ブタイ</t>
    </rPh>
    <rPh sb="50" eb="52">
      <t>カノウ</t>
    </rPh>
    <phoneticPr fontId="1"/>
  </si>
  <si>
    <t>I116</t>
    <phoneticPr fontId="1"/>
  </si>
  <si>
    <t>=①会場条件に係るヒアリングシート!F50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</si>
</sst>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2"/>
      <name val="メイリオ"/>
      <family val="2"/>
      <charset val="128"/>
    </font>
    <font>
      <b/>
      <sz val="12"/>
      <name val="メイリオ"/>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33" fillId="5" borderId="7" xfId="0" applyFont="1" applyFill="1" applyBorder="1" applyAlignment="1">
      <alignment vertical="center" wrapText="1"/>
    </xf>
    <xf numFmtId="0" fontId="33" fillId="5" borderId="9" xfId="0" applyFont="1" applyFill="1" applyBorder="1" applyAlignment="1">
      <alignment vertical="center" wrapText="1"/>
    </xf>
    <xf numFmtId="0" fontId="33"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634999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6444" y="22076192"/>
          <a:ext cx="7732181" cy="8904987"/>
          <a:chOff x="362857" y="10982477"/>
          <a:chExt cx="5737874"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7874" cy="7095789"/>
            <a:chOff x="362857" y="10982477"/>
            <a:chExt cx="5737874"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4994844" y="12643359"/>
              <a:ext cx="1105887" cy="15021"/>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42607" y="12668440"/>
              <a:ext cx="879942"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152400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4200" y="23958854"/>
          <a:ext cx="5172076" cy="22031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381000</xdr:colOff>
      <xdr:row>75</xdr:row>
      <xdr:rowOff>20231</xdr:rowOff>
    </xdr:from>
    <xdr:to>
      <xdr:col>10</xdr:col>
      <xdr:colOff>622300</xdr:colOff>
      <xdr:row>77</xdr:row>
      <xdr:rowOff>50806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584588" y="25803170"/>
          <a:ext cx="7701338" cy="510460"/>
          <a:chOff x="1076477" y="14924895"/>
          <a:chExt cx="4160761" cy="33206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471657" y="14924895"/>
            <a:ext cx="1378661" cy="33206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体育館の間口　</a:t>
            </a:r>
            <a:r>
              <a:rPr kumimoji="1" lang="en-US" altLang="ja-JP" sz="1100" b="1"/>
              <a:t>12</a:t>
            </a:r>
            <a:r>
              <a:rPr kumimoji="1" lang="ja-JP" altLang="en-US" sz="1100" b="1"/>
              <a:t>　ｍ</a:t>
            </a:r>
          </a:p>
        </xdr:txBody>
      </xdr:sp>
    </xdr:grpSp>
    <xdr:clientData/>
  </xdr:twoCellAnchor>
  <xdr:twoCellAnchor>
    <xdr:from>
      <xdr:col>9</xdr:col>
      <xdr:colOff>381003</xdr:colOff>
      <xdr:row>68</xdr:row>
      <xdr:rowOff>92109</xdr:rowOff>
    </xdr:from>
    <xdr:to>
      <xdr:col>10</xdr:col>
      <xdr:colOff>571502</xdr:colOff>
      <xdr:row>77</xdr:row>
      <xdr:rowOff>152403</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7215736" y="24195449"/>
          <a:ext cx="1019392" cy="2219778"/>
          <a:chOff x="6191854" y="12960013"/>
          <a:chExt cx="832472" cy="1595324"/>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6576292" y="12960013"/>
            <a:ext cx="0" cy="159532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6191854" y="13257274"/>
            <a:ext cx="832472" cy="75515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舞台設置に必要な奥行き</a:t>
            </a:r>
            <a:endParaRPr kumimoji="1" lang="en-US" altLang="ja-JP" sz="1100" b="1"/>
          </a:p>
          <a:p>
            <a:pPr algn="ctr"/>
            <a:r>
              <a:rPr kumimoji="1" lang="en-US" altLang="ja-JP" sz="1100" b="1"/>
              <a:t>9</a:t>
            </a:r>
            <a:r>
              <a:rPr kumimoji="1" lang="ja-JP" altLang="en-US" sz="1100" b="1"/>
              <a:t>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27920" y="24916776"/>
          <a:ext cx="729385" cy="1825934"/>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18455" y="24909874"/>
          <a:ext cx="777752" cy="1832836"/>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7619" y="24909874"/>
          <a:ext cx="729385" cy="1832836"/>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6389" y="24909874"/>
          <a:ext cx="593902" cy="1832836"/>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32255" y="24190983"/>
          <a:ext cx="4602881" cy="307687"/>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25353" y="23464438"/>
          <a:ext cx="4602881" cy="299496"/>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22316" y="23063057"/>
          <a:ext cx="4615581" cy="226885"/>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25630" y="22638759"/>
          <a:ext cx="4609231" cy="226885"/>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99102" y="22045649"/>
          <a:ext cx="1679319" cy="275555"/>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9252" y="22055311"/>
          <a:ext cx="1685669" cy="262855"/>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685800</xdr:colOff>
      <xdr:row>78</xdr:row>
      <xdr:rowOff>53662</xdr:rowOff>
    </xdr:from>
    <xdr:to>
      <xdr:col>10</xdr:col>
      <xdr:colOff>381000</xdr:colOff>
      <xdr:row>94</xdr:row>
      <xdr:rowOff>25400</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889000" y="26304562"/>
          <a:ext cx="7124700" cy="3730938"/>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431800</xdr:colOff>
      <xdr:row>77</xdr:row>
      <xdr:rowOff>127000</xdr:rowOff>
    </xdr:from>
    <xdr:to>
      <xdr:col>2</xdr:col>
      <xdr:colOff>812801</xdr:colOff>
      <xdr:row>78</xdr:row>
      <xdr:rowOff>203200</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635000" y="26136600"/>
          <a:ext cx="1206501" cy="3175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244061</xdr:colOff>
      <xdr:row>77</xdr:row>
      <xdr:rowOff>139700</xdr:rowOff>
    </xdr:from>
    <xdr:to>
      <xdr:col>10</xdr:col>
      <xdr:colOff>635000</xdr:colOff>
      <xdr:row>78</xdr:row>
      <xdr:rowOff>203200</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7051261" y="26149300"/>
          <a:ext cx="1216439" cy="3048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3913" y="22128978"/>
          <a:ext cx="2865126" cy="1334288"/>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4</xdr:col>
      <xdr:colOff>203200</xdr:colOff>
      <xdr:row>62</xdr:row>
      <xdr:rowOff>38100</xdr:rowOff>
    </xdr:from>
    <xdr:ext cx="2952860" cy="792396"/>
    <xdr:sp macro="" textlink="">
      <xdr:nvSpPr>
        <xdr:cNvPr id="100" name="テキスト ボックス 99">
          <a:extLst>
            <a:ext uri="{FF2B5EF4-FFF2-40B4-BE49-F238E27FC236}">
              <a16:creationId xmlns:a16="http://schemas.microsoft.com/office/drawing/2014/main" id="{8BE3B34F-149C-944A-AAF1-B51C0E011B43}"/>
            </a:ext>
          </a:extLst>
        </xdr:cNvPr>
        <xdr:cNvSpPr txBox="1"/>
      </xdr:nvSpPr>
      <xdr:spPr>
        <a:xfrm>
          <a:off x="2882900" y="22479000"/>
          <a:ext cx="2952860" cy="7923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t>体育館のステージは使用しません</a:t>
          </a:r>
          <a:endParaRPr kumimoji="1" lang="en-US" altLang="ja-JP" sz="1400"/>
        </a:p>
        <a:p>
          <a:pPr algn="ctr"/>
          <a:r>
            <a:rPr kumimoji="1" lang="en-US" altLang="ja-JP" sz="1400"/>
            <a:t>※</a:t>
          </a:r>
          <a:r>
            <a:rPr kumimoji="1" lang="ja-JP" altLang="en-US" sz="1400"/>
            <a:t>物が置いてある状態で大丈夫です</a:t>
          </a:r>
          <a:endParaRPr kumimoji="1" lang="en-US" altLang="ja-JP" sz="1400"/>
        </a:p>
        <a:p>
          <a:pPr algn="l"/>
          <a:r>
            <a:rPr kumimoji="1" lang="en-US" altLang="ja-JP" sz="1400"/>
            <a:t>※</a:t>
          </a:r>
          <a:r>
            <a:rPr kumimoji="1" lang="ja-JP" altLang="en-US" sz="1400"/>
            <a:t>ピアノ位置は問いません</a:t>
          </a:r>
        </a:p>
      </xdr:txBody>
    </xdr:sp>
    <xdr:clientData/>
  </xdr:oneCellAnchor>
  <xdr:oneCellAnchor>
    <xdr:from>
      <xdr:col>3</xdr:col>
      <xdr:colOff>293994</xdr:colOff>
      <xdr:row>89</xdr:row>
      <xdr:rowOff>53662</xdr:rowOff>
    </xdr:from>
    <xdr:ext cx="4617803" cy="792396"/>
    <xdr:sp macro="" textlink="">
      <xdr:nvSpPr>
        <xdr:cNvPr id="101" name="テキスト ボックス 100">
          <a:extLst>
            <a:ext uri="{FF2B5EF4-FFF2-40B4-BE49-F238E27FC236}">
              <a16:creationId xmlns:a16="http://schemas.microsoft.com/office/drawing/2014/main" id="{749434D3-89C9-8A42-AC91-F97D4CE62C9E}"/>
            </a:ext>
          </a:extLst>
        </xdr:cNvPr>
        <xdr:cNvSpPr txBox="1"/>
      </xdr:nvSpPr>
      <xdr:spPr>
        <a:xfrm>
          <a:off x="2148194" y="28857262"/>
          <a:ext cx="4617803" cy="7923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400"/>
            <a:t>※</a:t>
          </a:r>
          <a:r>
            <a:rPr kumimoji="1" lang="ja-JP" altLang="en-US" sz="1400"/>
            <a:t>鑑賞人数が多く、児童生徒さんの鑑賞スペースの確保が</a:t>
          </a:r>
          <a:endParaRPr kumimoji="1" lang="en-US" altLang="ja-JP" sz="1400"/>
        </a:p>
        <a:p>
          <a:pPr algn="ctr"/>
          <a:r>
            <a:rPr kumimoji="1" lang="ja-JP" altLang="en-US" sz="1400"/>
            <a:t>不安な場合は、体育館逆側に舞台を設営し、</a:t>
          </a:r>
          <a:endParaRPr kumimoji="1" lang="en-US" altLang="ja-JP" sz="1400"/>
        </a:p>
        <a:p>
          <a:pPr algn="ctr"/>
          <a:r>
            <a:rPr kumimoji="1" lang="ja-JP" altLang="en-US" sz="1400"/>
            <a:t>客席スペースを広げることも可能です</a:t>
          </a:r>
        </a:p>
      </xdr:txBody>
    </xdr:sp>
    <xdr:clientData/>
  </xdr:oneCellAnchor>
  <xdr:twoCellAnchor>
    <xdr:from>
      <xdr:col>7</xdr:col>
      <xdr:colOff>482600</xdr:colOff>
      <xdr:row>94</xdr:row>
      <xdr:rowOff>88900</xdr:rowOff>
    </xdr:from>
    <xdr:to>
      <xdr:col>8</xdr:col>
      <xdr:colOff>612848</xdr:colOff>
      <xdr:row>96</xdr:row>
      <xdr:rowOff>142332</xdr:rowOff>
    </xdr:to>
    <xdr:sp macro="" textlink="">
      <xdr:nvSpPr>
        <xdr:cNvPr id="103" name="テキスト ボックス 102">
          <a:extLst>
            <a:ext uri="{FF2B5EF4-FFF2-40B4-BE49-F238E27FC236}">
              <a16:creationId xmlns:a16="http://schemas.microsoft.com/office/drawing/2014/main" id="{5CB98148-5F07-334F-ACF5-CD4ED3A4CE1F}"/>
            </a:ext>
          </a:extLst>
        </xdr:cNvPr>
        <xdr:cNvSpPr txBox="1"/>
      </xdr:nvSpPr>
      <xdr:spPr>
        <a:xfrm>
          <a:off x="5638800" y="30099000"/>
          <a:ext cx="955748" cy="4979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音響・照明</a:t>
          </a:r>
          <a:endParaRPr kumimoji="1" lang="en-US" altLang="ja-JP" sz="1100">
            <a:solidFill>
              <a:schemeClr val="bg2">
                <a:lumMod val="25000"/>
              </a:schemeClr>
            </a:solidFill>
          </a:endParaRPr>
        </a:p>
        <a:p>
          <a:pPr algn="ctr"/>
          <a:r>
            <a:rPr kumimoji="1" lang="ja-JP" altLang="en-US" sz="1100">
              <a:solidFill>
                <a:schemeClr val="bg2">
                  <a:lumMod val="25000"/>
                </a:schemeClr>
              </a:solidFill>
            </a:rPr>
            <a:t>オペレート席</a:t>
          </a:r>
        </a:p>
      </xdr:txBody>
    </xdr:sp>
    <xdr:clientData/>
  </xdr:twoCellAnchor>
  <xdr:twoCellAnchor>
    <xdr:from>
      <xdr:col>8</xdr:col>
      <xdr:colOff>685800</xdr:colOff>
      <xdr:row>94</xdr:row>
      <xdr:rowOff>88900</xdr:rowOff>
    </xdr:from>
    <xdr:to>
      <xdr:col>9</xdr:col>
      <xdr:colOff>816048</xdr:colOff>
      <xdr:row>96</xdr:row>
      <xdr:rowOff>142332</xdr:rowOff>
    </xdr:to>
    <xdr:sp macro="" textlink="">
      <xdr:nvSpPr>
        <xdr:cNvPr id="104" name="テキスト ボックス 103">
          <a:extLst>
            <a:ext uri="{FF2B5EF4-FFF2-40B4-BE49-F238E27FC236}">
              <a16:creationId xmlns:a16="http://schemas.microsoft.com/office/drawing/2014/main" id="{7009ECED-BDA0-ED42-9516-EEE93F483A89}"/>
            </a:ext>
          </a:extLst>
        </xdr:cNvPr>
        <xdr:cNvSpPr txBox="1"/>
      </xdr:nvSpPr>
      <xdr:spPr>
        <a:xfrm>
          <a:off x="6667500" y="30099000"/>
          <a:ext cx="955748" cy="4979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音響・照明</a:t>
          </a:r>
          <a:endParaRPr kumimoji="1" lang="en-US" altLang="ja-JP" sz="1100">
            <a:solidFill>
              <a:schemeClr val="bg2">
                <a:lumMod val="25000"/>
              </a:schemeClr>
            </a:solidFill>
          </a:endParaRPr>
        </a:p>
        <a:p>
          <a:pPr algn="ctr"/>
          <a:r>
            <a:rPr kumimoji="1" lang="ja-JP" altLang="en-US" sz="1100">
              <a:solidFill>
                <a:schemeClr val="bg2">
                  <a:lumMod val="25000"/>
                </a:schemeClr>
              </a:solidFill>
            </a:rPr>
            <a:t>オペレート席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31" zoomScaleNormal="106" zoomScaleSheetLayoutView="80" workbookViewId="0">
      <selection activeCell="C3" sqref="C3:F3"/>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634</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東京演劇集団 風</v>
      </c>
      <c r="D3" s="160"/>
      <c r="E3" s="160"/>
      <c r="F3" s="160"/>
      <c r="G3" s="27" t="s">
        <v>4</v>
      </c>
      <c r="H3" s="161" t="str">
        <f>VLOOKUP($C$2,'R7_制作団体一覧'!A:H,7,FALSE)</f>
        <v>株式会社東京演劇集団風</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v>150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12</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625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t="s">
        <v>626</v>
      </c>
      <c r="G13" s="51" t="s">
        <v>40</v>
      </c>
      <c r="H13" s="49" t="s">
        <v>7</v>
      </c>
      <c r="I13" s="50" t="s">
        <v>627</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t="s">
        <v>617</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615</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618</v>
      </c>
      <c r="F17" s="123"/>
      <c r="G17" s="124" t="s">
        <v>53</v>
      </c>
      <c r="H17" s="125"/>
      <c r="I17" s="125"/>
      <c r="J17" s="47" t="s">
        <v>627</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619</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2.5</v>
      </c>
      <c r="G19" s="63" t="s">
        <v>40</v>
      </c>
      <c r="H19" s="64" t="s">
        <v>55</v>
      </c>
      <c r="I19" s="62">
        <v>12</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t="s">
        <v>633</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615</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56.1" customHeight="1" x14ac:dyDescent="0.15">
      <c r="B33" s="41">
        <v>1</v>
      </c>
      <c r="C33" s="98" t="s">
        <v>628</v>
      </c>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7"/>
      <c r="E47" s="108"/>
      <c r="F47" s="109"/>
      <c r="G47" s="110"/>
      <c r="H47" s="109"/>
      <c r="I47" s="110"/>
      <c r="J47" s="109"/>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129" customHeight="1" x14ac:dyDescent="0.15">
      <c r="A49" s="21"/>
      <c r="B49" s="73" t="s">
        <v>429</v>
      </c>
      <c r="C49" s="82" t="s">
        <v>435</v>
      </c>
      <c r="D49" s="107" t="s">
        <v>620</v>
      </c>
      <c r="E49" s="108"/>
      <c r="F49" s="109" t="s">
        <v>629</v>
      </c>
      <c r="G49" s="110"/>
      <c r="H49" s="109" t="s">
        <v>631</v>
      </c>
      <c r="I49" s="110"/>
      <c r="J49" s="109" t="s">
        <v>621</v>
      </c>
      <c r="K49" s="110"/>
      <c r="L49" s="21"/>
      <c r="M49" s="43"/>
      <c r="N49" s="43"/>
      <c r="O49" s="43"/>
      <c r="P49" s="43"/>
      <c r="Q49" s="43"/>
      <c r="R49" s="43"/>
      <c r="S49" s="43"/>
      <c r="T49" s="43"/>
      <c r="U49" s="43"/>
      <c r="V49" s="43"/>
      <c r="W49" s="43"/>
      <c r="X49" s="43"/>
      <c r="Y49" s="43"/>
      <c r="Z49" s="43"/>
    </row>
    <row r="50" spans="1:26" ht="146.1" customHeight="1" x14ac:dyDescent="0.15">
      <c r="A50" s="21"/>
      <c r="B50" s="73" t="s">
        <v>429</v>
      </c>
      <c r="C50" s="82" t="s">
        <v>622</v>
      </c>
      <c r="D50" s="107" t="s">
        <v>623</v>
      </c>
      <c r="E50" s="108"/>
      <c r="F50" s="109" t="s">
        <v>630</v>
      </c>
      <c r="G50" s="110"/>
      <c r="H50" s="109" t="s">
        <v>624</v>
      </c>
      <c r="I50" s="110"/>
      <c r="J50" s="109" t="s">
        <v>632</v>
      </c>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5" t="s">
        <v>9</v>
      </c>
      <c r="C55" s="95"/>
      <c r="D55" s="95"/>
      <c r="E55" s="95"/>
      <c r="F55" s="38" t="s">
        <v>6</v>
      </c>
      <c r="G55" s="96" t="str">
        <f>F13</f>
        <v>問わない</v>
      </c>
      <c r="H55" s="97"/>
      <c r="I55" s="20" t="s">
        <v>7</v>
      </c>
      <c r="J55" s="96" t="str">
        <f>I13</f>
        <v>問わない</v>
      </c>
      <c r="K55" s="97"/>
      <c r="L55" s="19"/>
      <c r="M55" s="32"/>
      <c r="W55" s="32"/>
      <c r="X55" s="32"/>
      <c r="Y55" s="32"/>
    </row>
    <row r="56" spans="1:26" ht="17.100000000000001" customHeight="1" x14ac:dyDescent="0.15">
      <c r="A56" s="19"/>
      <c r="B56" s="91" t="s">
        <v>8</v>
      </c>
      <c r="C56" s="91"/>
      <c r="D56" s="91"/>
      <c r="E56" s="91"/>
      <c r="F56" s="91"/>
      <c r="G56" s="92" t="str">
        <f>E17</f>
        <v>応相談</v>
      </c>
      <c r="H56" s="92"/>
      <c r="I56" s="92"/>
      <c r="J56" s="92"/>
      <c r="K56" s="92"/>
      <c r="L56" s="19"/>
      <c r="M56" s="32"/>
      <c r="W56" s="32"/>
      <c r="X56" s="32"/>
      <c r="Y56" s="32"/>
    </row>
    <row r="57" spans="1:26" ht="17.100000000000001" customHeight="1" x14ac:dyDescent="0.15">
      <c r="A57" s="19"/>
      <c r="B57" s="91" t="s">
        <v>12</v>
      </c>
      <c r="C57" s="91"/>
      <c r="D57" s="91"/>
      <c r="E57" s="91"/>
      <c r="F57" s="91"/>
      <c r="G57" s="92" t="str">
        <f>J17</f>
        <v>問わない</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'R7_制作団体一覧'!$A:$A</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7.100000000000001" customHeight="1" x14ac:dyDescent="0.15">
      <c r="A56" s="19"/>
      <c r="B56" s="91" t="s">
        <v>8</v>
      </c>
      <c r="C56" s="91"/>
      <c r="D56" s="91"/>
      <c r="E56" s="91"/>
      <c r="F56" s="91"/>
      <c r="G56" s="92" t="str">
        <f>E17</f>
        <v>必須</v>
      </c>
      <c r="H56" s="92"/>
      <c r="I56" s="92"/>
      <c r="J56" s="92"/>
      <c r="K56" s="92"/>
      <c r="L56" s="19"/>
      <c r="M56" s="32"/>
      <c r="W56" s="32"/>
      <c r="X56" s="32"/>
      <c r="Y56" s="32"/>
    </row>
    <row r="57" spans="1:26" ht="17.100000000000001"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ColWidth="8.875" defaultRowHeight="13.5" x14ac:dyDescent="0.15"/>
  <cols>
    <col min="6" max="6" width="17.125" bestFit="1" customWidth="1"/>
    <col min="7" max="7" width="31.62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I116</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I</v>
      </c>
      <c r="F3" s="71" t="str">
        <f>①会場条件に係るヒアリングシート!C3</f>
        <v>東京演劇集団 風</v>
      </c>
      <c r="G3" s="71" t="str">
        <f>①会場条件に係るヒアリングシート!H3</f>
        <v>株式会社東京演劇集団風</v>
      </c>
      <c r="H3" s="71" t="str">
        <f>①会場条件に係るヒアリングシート!E9</f>
        <v>制限なし</v>
      </c>
      <c r="I3" s="71">
        <f>①会場条件に係るヒアリングシート!J9</f>
        <v>150</v>
      </c>
      <c r="J3" s="71">
        <f>①会場条件に係るヒアリングシート!F10</f>
        <v>12</v>
      </c>
      <c r="K3" s="71">
        <f>①会場条件に係るヒアリングシート!I10</f>
        <v>9</v>
      </c>
      <c r="L3" s="71" t="str">
        <f>①会場条件に係るヒアリングシート!F11</f>
        <v>問わない</v>
      </c>
      <c r="M3" s="71" t="str">
        <f>①会場条件に係るヒアリングシート!F12</f>
        <v>可</v>
      </c>
      <c r="N3" s="71" t="str">
        <f>①会場条件に係るヒアリングシート!J12</f>
        <v>条件が合えば可</v>
      </c>
      <c r="O3" s="71" t="str">
        <f>①会場条件に係るヒアリングシート!F13</f>
        <v>問わない</v>
      </c>
      <c r="P3" s="71" t="str">
        <f>①会場条件に係るヒアリングシート!I13</f>
        <v>問わない</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問わない</v>
      </c>
      <c r="X3" s="71" t="str">
        <f>①会場条件に係るヒアリングシート!E18</f>
        <v>大型トラック</v>
      </c>
      <c r="Y3" s="71">
        <f>①会場条件に係るヒアリングシート!H18</f>
        <v>2</v>
      </c>
      <c r="Z3" s="71">
        <f>①会場条件に係るヒアリングシート!F19</f>
        <v>2.5</v>
      </c>
      <c r="AA3" s="71">
        <f>①会場条件に係るヒアリングシート!I19</f>
        <v>12</v>
      </c>
      <c r="AB3" s="71" t="str">
        <f>①会場条件に係るヒアリングシート!E20</f>
        <v>上記は目安です。会場や周辺の道路状況、電源容量が足りない場合であっても、
すべての体育館で舞台設営が可能です。</v>
      </c>
      <c r="AC3" s="71" t="str">
        <f>①会場条件に係るヒアリングシート!E25</f>
        <v>不要</v>
      </c>
      <c r="AD3" s="71">
        <f>①会場条件に係るヒアリングシート!E26</f>
        <v>0</v>
      </c>
      <c r="AE3" s="71" t="str">
        <f>①会場条件に係るヒアリングシート!C33</f>
        <v>公演当日、午前開演を希望される場合は、前日の舞台設営（夕方〜夜間）が必須となりますが、ご了承いただけますか。</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30〜45分程度</v>
      </c>
      <c r="AV3" s="90" t="str">
        <f>①会場条件に係るヒアリングシート!F49</f>
        <v>本公演当日
開演前</v>
      </c>
      <c r="AW3" s="90" t="str">
        <f>①会場条件に係るヒアリングシート!H49</f>
        <v>卒業を控えた最上級生が舞台にたち、歌を披露する参加場面を用意しています。参加を希望される場合にリハーサルを行います。</v>
      </c>
      <c r="AX3" s="90" t="str">
        <f>①会場条件に係るヒアリングシート!J49</f>
        <v>最上級生（小学6年生、中学3年生）全員を対象としています。具体的な内容は学校と打合せながら決定します。</v>
      </c>
      <c r="AY3" s="90" t="str">
        <f>①会場条件に係るヒアリングシート!C50</f>
        <v>その他（備考に記載）</v>
      </c>
      <c r="AZ3" s="90" t="str">
        <f>①会場条件に係るヒアリングシート!D50</f>
        <v>15〜30分程度</v>
      </c>
      <c r="BA3" s="90" t="s">
        <v>635</v>
      </c>
      <c r="BB3" s="90" t="str">
        <f>①会場条件に係るヒアリングシート!H50</f>
        <v>子供たちの思い出となる公演となるよう、先生方にご出演していただける場面を用意しています。参加してくださる先生とのリハーサルを行います。</v>
      </c>
      <c r="BC3" s="90" t="str">
        <f>①会場条件に係るヒアリングシート!J50</f>
        <v>先生2名〜（１幕に登場する星の住人役での参加）具体的には先生方との打合せの中で決定します。
セリフ等を覚える必要はありません。</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2024-12-06T07:58:35Z</dcterms:modified>
</cp:coreProperties>
</file>