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<sst xmlns="http://schemas.openxmlformats.org/spreadsheetml/2006/main" count="1469" uniqueCount="626">
  <si>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</si>
  <si>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</si>
  <si>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</si>
  <si>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</si>
  <si>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</si>
  <si>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</si>
  <si>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</si>
  <si>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</si>
  <si>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</si>
  <si>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</si>
  <si>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</si>
  <si>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</si>
  <si>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</si>
  <si>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</si>
  <si>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</si>
  <si>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</si>
  <si>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</si>
  <si>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</si>
  <si>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</si>
  <si>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</si>
  <si>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</si>
  <si>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</si>
  <si>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</si>
  <si>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</si>
  <si>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</si>
  <si>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</si>
  <si>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</si>
  <si>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</si>
  <si>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</si>
  <si>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</si>
  <si>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</si>
  <si>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</si>
  <si>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</si>
  <si>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</si>
  <si>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</si>
  <si>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</si>
  <si>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</si>
  <si>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</si>
  <si>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</si>
  <si>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</si>
  <si>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</si>
  <si>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</si>
  <si>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</si>
  <si>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</si>
  <si>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</si>
  <si>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</si>
  <si>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</si>
  <si>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</si>
  <si>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</si>
  <si>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</si>
  <si>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</si>
  <si>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</si>
  <si>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</si>
  <si>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</si>
  <si>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</si>
  <si>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</si>
  <si>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</si>
  <si>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</si>
  <si>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</si>
  <si>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</si>
  <si>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</si>
  <si>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</si>
  <si>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</si>
  <si>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</si>
  <si>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</si>
  <si>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</si>
  <si>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</si>
  <si>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</si>
  <si>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</si>
  <si>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</si>
  <si>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</si>
  <si>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</si>
  <si>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</si>
  <si>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</si>
  <si>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</si>
  <si>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</si>
  <si>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</si>
  <si>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</si>
  <si>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</si>
  <si>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</si>
  <si>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</si>
  <si>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</si>
  <si>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</si>
  <si>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</si>
  <si>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</si>
  <si>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</si>
  <si>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</si>
  <si>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</si>
  <si>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</si>
  <si>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</si>
  <si>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</si>
  <si>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</si>
  <si>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</si>
  <si>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</si>
  <si>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</si>
  <si>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</si>
  <si>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</si>
  <si>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</si>
  <si>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</si>
  <si>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</si>
  <si>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</si>
  <si>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</si>
  <si>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</si>
  <si>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</si>
  <si>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</si>
  <si>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</si>
  <si>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</si>
  <si>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</si>
  <si>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</si>
  <si>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</si>
  <si>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</si>
  <si>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</si>
  <si>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</si>
  <si>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</si>
  <si>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</si>
  <si>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</si>
  <si>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</si>
  <si>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</si>
  <si>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</si>
  <si>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</si>
  <si>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</si>
  <si>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</si>
  <si>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</si>
  <si>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</si>
  <si>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</si>
  <si>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</si>
  <si>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</si>
  <si>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</si>
  <si>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</si>
  <si>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</si>
  <si>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</si>
  <si>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</si>
  <si>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</si>
  <si>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</si>
  <si>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</si>
  <si>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</si>
  <si>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</si>
  <si>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</si>
  <si>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</si>
  <si>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</si>
  <si>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</si>
  <si>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</si>
  <si>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</si>
  <si>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</si>
  <si>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</si>
  <si>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</si>
  <si>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</si>
  <si>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</si>
  <si>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</si>
  <si>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</si>
  <si>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</si>
  <si>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</si>
  <si>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</si>
  <si>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</si>
  <si>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</si>
  <si>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</si>
  <si>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</si>
  <si>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</si>
  <si>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</si>
  <si>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</si>
  <si>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</si>
  <si>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</si>
  <si>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</si>
  <si>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</si>
  <si>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</si>
  <si>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</si>
  <si>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</si>
  <si>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</si>
  <si>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</si>
  <si>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</si>
  <si>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</si>
  <si>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</si>
  <si>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</si>
  <si>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</si>
  <si>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</si>
  <si>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</si>
  <si>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</si>
  <si>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</si>
  <si>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</si>
  <si>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</si>
  <si>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</si>
  <si>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</si>
  <si>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</si>
  <si>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</si>
  <si>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</si>
  <si>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</si>
  <si>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</si>
  <si>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</si>
  <si>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</si>
  <si>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</si>
  <si>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</si>
  <si>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</si>
  <si>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</si>
  <si>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</si>
  <si>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</si>
  <si>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</si>
  <si>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</si>
  <si>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</si>
  <si>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</si>
  <si>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</si>
  <si>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</si>
  <si>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</si>
  <si>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</si>
  <si>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</si>
  <si>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</si>
  <si>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</si>
  <si>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</si>
  <si>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</si>
  <si>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</si>
  <si>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</si>
  <si>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</si>
  <si>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</si>
  <si>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</si>
  <si>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</si>
  <si>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</si>
  <si>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</si>
  <si>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</si>
  <si>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</si>
  <si>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</si>
  <si>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</si>
  <si>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</si>
  <si>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</si>
  <si>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</si>
  <si>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</si>
  <si>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</si>
  <si>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</si>
  <si>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</si>
  <si>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</si>
  <si>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</si>
  <si>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</si>
  <si>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</si>
  <si>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</si>
  <si>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</si>
  <si>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</si>
  <si>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</si>
  <si>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</si>
  <si>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</si>
  <si>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</si>
  <si>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</si>
  <si>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</si>
  <si>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</si>
  <si>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</si>
  <si>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</si>
  <si>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</si>
  <si>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</si>
  <si>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</si>
  <si>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</si>
  <si>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</si>
  <si>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</si>
  <si>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</si>
  <si>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</si>
  <si>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</si>
  <si>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</si>
  <si>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</si>
  <si>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</si>
  <si>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</si>
  <si>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</si>
  <si>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</si>
  <si>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</si>
  <si>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</si>
  <si>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</si>
  <si>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</si>
  <si>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</si>
  <si>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</si>
  <si>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</si>
  <si>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</si>
  <si>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</si>
  <si>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</si>
  <si>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</si>
  <si>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</si>
  <si>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</si>
  <si>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</si>
  <si>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</si>
  <si>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</si>
  <si>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</si>
  <si>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</si>
  <si>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</si>
  <si>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</si>
  <si>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</si>
  <si>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</si>
  <si>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</si>
  <si>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</si>
  <si>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</si>
  <si>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</si>
  <si>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</si>
  <si>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</si>
  <si>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</si>
  <si>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</si>
  <si>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</si>
  <si>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</si>
  <si>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</si>
  <si>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</si>
  <si>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</si>
  <si>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</si>
  <si>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</si>
  <si>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</si>
  <si>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</si>
  <si>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</si>
  <si>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</si>
  <si>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</si>
  <si>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</si>
  <si>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</si>
  <si>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</si>
  <si>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</si>
  <si>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</si>
  <si>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</si>
  <si>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</si>
  <si>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</si>
  <si>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</si>
  <si>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</si>
  <si>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</si>
  <si>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</si>
  <si>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</si>
  <si>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</si>
  <si>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</si>
  <si>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</si>
  <si>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</si>
  <si>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</si>
  <si>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</si>
  <si>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</si>
  <si>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</si>
  <si>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</si>
  <si>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</si>
  <si>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</si>
  <si>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</si>
  <si>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</si>
  <si>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</si>
  <si>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</si>
  <si>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</si>
  <si>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</si>
  <si>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</si>
  <si>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</si>
  <si>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</si>
  <si>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</si>
  <si>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</si>
  <si>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</si>
  <si>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</si>
  <si>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</si>
  <si>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</si>
  <si>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</si>
  <si>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</si>
  <si>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</si>
  <si>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</si>
  <si>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</si>
  <si>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</si>
  <si>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</si>
  <si>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</si>
  <si>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</si>
  <si>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</si>
  <si>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</si>
  <si>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</si>
  <si>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</si>
  <si>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</si>
  <si>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</si>
  <si>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</si>
  <si>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</si>
  <si>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</si>
  <si>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</si>
  <si>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</si>
  <si>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</si>
  <si>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</si>
  <si>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</si>
  <si>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</si>
  <si>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</si>
  <si>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</si>
  <si>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</si>
  <si>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</si>
  <si>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</si>
  <si>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</si>
  <si>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</si>
  <si>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</si>
  <si>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</si>
  <si>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</si>
  <si>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</si>
  <si>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</si>
  <si>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</si>
  <si>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</si>
  <si>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</si>
  <si>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</si>
  <si>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</si>
  <si>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</si>
  <si>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</si>
  <si>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</si>
  <si>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</si>
  <si>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</si>
  <si>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</si>
  <si>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</si>
  <si>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</si>
  <si>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</si>
  <si>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</si>
  <si>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</si>
  <si>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</si>
  <si>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</si>
  <si>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</si>
  <si>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</si>
  <si>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</si>
  <si>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</si>
  <si>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</si>
  <si>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</si>
  <si>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</si>
  <si>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</si>
  <si>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</si>
  <si>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</si>
  <si>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</si>
  <si>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</si>
  <si>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</si>
  <si>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</si>
  <si>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</si>
  <si>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</si>
  <si>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</si>
  <si>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</si>
  <si>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</si>
  <si>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</si>
  <si>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</si>
  <si>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</si>
  <si>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</si>
  <si>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</si>
  <si>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</si>
  <si>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</si>
  <si>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</si>
  <si>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</si>
  <si>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</si>
  <si>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</si>
  <si>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</si>
  <si>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</si>
  <si>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</si>
  <si>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</si>
  <si>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</si>
  <si>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</si>
  <si>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</si>
  <si>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</si>
  <si>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</si>
  <si>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</si>
  <si>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</si>
  <si>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</si>
  <si>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</si>
  <si>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</si>
  <si>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</si>
  <si>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</si>
  <si>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</si>
  <si>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</si>
  <si>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</si>
  <si>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</si>
  <si>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</si>
  <si>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</si>
  <si>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</si>
  <si>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</si>
  <si>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</si>
  <si>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</si>
  <si>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</si>
  <si>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</si>
  <si>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</si>
  <si>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</si>
  <si>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</si>
  <si>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</si>
  <si>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</si>
  <si>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</si>
  <si>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</si>
  <si>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</si>
  <si>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</si>
  <si>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</si>
  <si>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</si>
  <si>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</si>
  <si>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</si>
  <si>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</si>
  <si>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</si>
  <si>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</si>
  <si>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</si>
  <si>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</si>
  <si>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</si>
  <si>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</si>
  <si>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</si>
  <si>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</si>
  <si>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</si>
  <si>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</si>
  <si>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</si>
  <si>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</si>
  <si>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</si>
  <si>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</si>
  <si>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</si>
  <si>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</si>
  <si>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</si>
  <si>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</si>
  <si>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</si>
  <si>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</si>
  <si>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</si>
  <si>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</si>
  <si>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</si>
  <si>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</si>
  <si>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</si>
  <si>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</si>
  <si>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</si>
  <si>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</si>
  <si>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</si>
  <si>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</si>
  <si>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</si>
  <si>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</si>
  <si>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</si>
  <si>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</si>
  <si>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</si>
  <si>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</si>
  <si>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</si>
  <si>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</si>
  <si>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</si>
  <si>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</si>
  <si>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</si>
  <si>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</si>
  <si>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</si>
  <si>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</si>
  <si>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</si>
  <si>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</si>
  <si>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</si>
  <si>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</si>
  <si>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</si>
  <si>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</si>
  <si>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</si>
  <si>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</si>
  <si>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</si>
  <si>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</si>
  <si>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</si>
  <si>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</si>
  <si>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</si>
  <si>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</si>
  <si>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</si>
  <si>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</si>
  <si>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</si>
  <si>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</si>
  <si>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</si>
  <si>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</si>
  <si>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</si>
  <si>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</si>
  <si>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</si>
  <si>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</si>
  <si>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</si>
  <si>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</si>
  <si>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</si>
  <si>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</si>
  <si>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</si>
  <si>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</si>
  <si>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</si>
  <si>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</si>
  <si>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</si>
  <si>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</si>
  <si>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</si>
  <si>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</si>
  <si>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</si>
  <si>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</si>
  <si>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</si>
  <si>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</si>
  <si>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</si>
  <si>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</si>
  <si>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</si>
  <si>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</si>
  <si>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</si>
  <si>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</si>
  <si>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</si>
  <si>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</si>
  <si>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</si>
  <si>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</si>
  <si>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</si>
  <si>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</si>
  <si>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</si>
  <si>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</si>
  <si>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</si>
  <si>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</si>
  <si>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</si>
  <si>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</si>
  <si>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</si>
  <si>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</si>
  <si>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</si>
  <si>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</si>
  <si>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</si>
  <si>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</si>
  <si>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</si>
  <si>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</si>
  <si>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</si>
  <si>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</si>
  <si>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</si>
  <si>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</si>
  <si>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</si>
  <si>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</si>
  <si>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</si>
  <si>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</si>
  <si>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</si>
  <si>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</si>
  <si>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</si>
  <si>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</si>
  <si>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</si>
  <si>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</si>
  <si>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</si>
  <si>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</si>
  <si>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</si>
  <si>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</si>
  <si>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</si>
  <si>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</si>
  <si>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</si>
  <si>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</si>
  <si>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</si>
  <si>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</si>
  <si>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</si>
  <si>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</si>
  <si>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</si>
  <si>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</si>
  <si>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</si>
  <si>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</si>
  <si>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</si>
  <si>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</si>
  <si>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</si>
  <si>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</si>
  <si>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</si>
  <si>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</si>
  <si>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</si>
  <si>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</si>
  <si>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有無さえ分ればよい</t>
  </si>
  <si>
    <t>使わない</t>
  </si>
  <si>
    <t>不要</t>
  </si>
  <si>
    <t>大型トラック</t>
  </si>
  <si>
    <t>その他の車両：電源車1台(2ｔ車)、横付け希望</t>
    <rPh sb="2" eb="3">
      <t>ホカ</t>
    </rPh>
    <rPh sb="4" eb="6">
      <t>シャリョウ</t>
    </rPh>
    <rPh sb="7" eb="10">
      <t>デンゲンシャ</t>
    </rPh>
    <rPh sb="11" eb="12">
      <t>ダイ</t>
    </rPh>
    <rPh sb="14" eb="16">
      <t>トンシャ</t>
    </rPh>
    <rPh sb="18" eb="20">
      <t>ヨコヅ</t>
    </rPh>
    <rPh sb="21" eb="23">
      <t>キボウ</t>
    </rPh>
    <phoneticPr fontId="1"/>
  </si>
  <si>
    <t>トラック横付不可の場合の経路確認（段差や屋根の有無）</t>
    <rPh sb="4" eb="6">
      <t>ヨコヅ</t>
    </rPh>
    <rPh sb="6" eb="8">
      <t>フカ</t>
    </rPh>
    <rPh sb="9" eb="11">
      <t>バアイ</t>
    </rPh>
    <rPh sb="12" eb="14">
      <t>ケイロ</t>
    </rPh>
    <rPh sb="14" eb="16">
      <t>カクニン</t>
    </rPh>
    <rPh sb="17" eb="19">
      <t>ダンサ</t>
    </rPh>
    <rPh sb="20" eb="22">
      <t>ヤネ</t>
    </rPh>
    <rPh sb="23" eb="25">
      <t>ウム</t>
    </rPh>
    <phoneticPr fontId="1"/>
  </si>
  <si>
    <t>完全暗転を希望するが、要相談</t>
    <rPh sb="0" eb="4">
      <t>カンゼンアンテン</t>
    </rPh>
    <rPh sb="5" eb="7">
      <t>キボウ</t>
    </rPh>
    <rPh sb="11" eb="14">
      <t>ヨウソウダン</t>
    </rPh>
    <phoneticPr fontId="1"/>
  </si>
  <si>
    <t>共演部分のリハーサルおよび衣裳合わせ</t>
    <rPh sb="0" eb="2">
      <t>キョウエン</t>
    </rPh>
    <rPh sb="2" eb="4">
      <t>ブブン</t>
    </rPh>
    <rPh sb="13" eb="15">
      <t>イショウ</t>
    </rPh>
    <rPh sb="15" eb="16">
      <t>ア</t>
    </rPh>
    <phoneticPr fontId="1"/>
  </si>
  <si>
    <t>10:30から入場までの間で実施校の都合の良い時間</t>
    <rPh sb="7" eb="9">
      <t>ニュウジョウ</t>
    </rPh>
    <rPh sb="12" eb="13">
      <t>カン</t>
    </rPh>
    <rPh sb="14" eb="16">
      <t>ジッシ</t>
    </rPh>
    <rPh sb="16" eb="17">
      <t>コウ</t>
    </rPh>
    <rPh sb="18" eb="20">
      <t>ツゴウ</t>
    </rPh>
    <rPh sb="21" eb="22">
      <t>ヨ</t>
    </rPh>
    <rPh sb="23" eb="25">
      <t>ジカン</t>
    </rPh>
    <phoneticPr fontId="1"/>
  </si>
  <si>
    <t>20分程度</t>
    <rPh sb="2" eb="5">
      <t>フンテイド</t>
    </rPh>
    <phoneticPr fontId="1"/>
  </si>
  <si>
    <t>共演を行う児童・生徒全員の参加が必要</t>
    <rPh sb="0" eb="2">
      <t>キョウエン</t>
    </rPh>
    <rPh sb="3" eb="4">
      <t>オコナ</t>
    </rPh>
    <rPh sb="5" eb="7">
      <t>ジドウ</t>
    </rPh>
    <rPh sb="8" eb="10">
      <t>セイト</t>
    </rPh>
    <rPh sb="10" eb="12">
      <t>ゼンイン</t>
    </rPh>
    <rPh sb="13" eb="15">
      <t>サンカ</t>
    </rPh>
    <rPh sb="16" eb="18">
      <t>ヒツヨウ</t>
    </rPh>
    <phoneticPr fontId="1"/>
  </si>
  <si>
    <t>可</t>
  </si>
  <si>
    <t>不可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</si>
</sst>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b/>
      <sz val="14"/>
      <color rgb="FF7F7F7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8">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19843</xdr:colOff>
      <xdr:row>68</xdr:row>
      <xdr:rowOff>193713</xdr:rowOff>
    </xdr:from>
    <xdr:to>
      <xdr:col>9</xdr:col>
      <xdr:colOff>238125</xdr:colOff>
      <xdr:row>78</xdr:row>
      <xdr:rowOff>92603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52864" y="22636995"/>
          <a:ext cx="4861719" cy="214784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13.5</a:t>
            </a:r>
            <a:r>
              <a:rPr kumimoji="1" lang="ja-JP" altLang="en-US" sz="1100" b="1"/>
              <a:t>　　ｍ</a:t>
            </a:r>
          </a:p>
        </xdr:txBody>
      </xdr:sp>
    </xdr:grpSp>
    <xdr:clientData/>
  </xdr:twoCellAnchor>
  <xdr:twoCellAnchor>
    <xdr:from>
      <xdr:col>8</xdr:col>
      <xdr:colOff>105075</xdr:colOff>
      <xdr:row>67</xdr:row>
      <xdr:rowOff>214608</xdr:rowOff>
    </xdr:from>
    <xdr:to>
      <xdr:col>9</xdr:col>
      <xdr:colOff>106234</xdr:colOff>
      <xdr:row>78</xdr:row>
      <xdr:rowOff>99218</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089650" y="22445599"/>
          <a:ext cx="827858" cy="2553407"/>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48403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10.8</a:t>
            </a:r>
            <a:r>
              <a:rPr kumimoji="1" lang="ja-JP" altLang="en-US" sz="1100" b="1"/>
              <a:t>　ｍ</a:t>
            </a:r>
          </a:p>
        </xdr:txBody>
      </xdr:sp>
    </xdr:grpSp>
    <xdr:clientData/>
  </xdr:twoCellAnchor>
  <xdr:twoCellAnchor>
    <xdr:from>
      <xdr:col>3</xdr:col>
      <xdr:colOff>6616</xdr:colOff>
      <xdr:row>81</xdr:row>
      <xdr:rowOff>119062</xdr:rowOff>
    </xdr:from>
    <xdr:to>
      <xdr:col>9</xdr:col>
      <xdr:colOff>217025</xdr:colOff>
      <xdr:row>92</xdr:row>
      <xdr:rowOff>42199</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48848" y="25432654"/>
          <a:ext cx="4876453" cy="23767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20861</xdr:colOff>
      <xdr:row>78</xdr:row>
      <xdr:rowOff>87968</xdr:rowOff>
    </xdr:from>
    <xdr:to>
      <xdr:col>8</xdr:col>
      <xdr:colOff>67736</xdr:colOff>
      <xdr:row>81</xdr:row>
      <xdr:rowOff>91963</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8738" y="24987756"/>
          <a:ext cx="873573" cy="624018"/>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3</xdr:col>
      <xdr:colOff>15162</xdr:colOff>
      <xdr:row>85</xdr:row>
      <xdr:rowOff>4815</xdr:rowOff>
    </xdr:from>
    <xdr:to>
      <xdr:col>9</xdr:col>
      <xdr:colOff>211667</xdr:colOff>
      <xdr:row>86</xdr:row>
      <xdr:rowOff>13316</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866247" y="26495098"/>
          <a:ext cx="5156694" cy="251119"/>
          <a:chOff x="-6944778" y="19283901"/>
          <a:chExt cx="4610538" cy="276386"/>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flipV="1">
            <a:off x="-6944778" y="19395691"/>
            <a:ext cx="4610538" cy="2224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5001020" y="19283901"/>
            <a:ext cx="836383" cy="27638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13.5</a:t>
            </a:r>
            <a:r>
              <a:rPr kumimoji="1" lang="ja-JP" altLang="en-US" sz="1400" b="1"/>
              <a:t>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296210</xdr:colOff>
      <xdr:row>82</xdr:row>
      <xdr:rowOff>196026</xdr:rowOff>
    </xdr:from>
    <xdr:ext cx="2991237"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2803138" y="25721704"/>
          <a:ext cx="299123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パンチカーペット、ひな壇設置（</a:t>
          </a:r>
          <a:r>
            <a:rPr kumimoji="1" lang="en-US" altLang="ja-JP" sz="1400"/>
            <a:t>4</a:t>
          </a:r>
          <a:r>
            <a:rPr kumimoji="1" lang="ja-JP" altLang="en-US" sz="1400"/>
            <a:t>段）</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660812</xdr:colOff>
      <xdr:row>60</xdr:row>
      <xdr:rowOff>215210</xdr:rowOff>
    </xdr:from>
    <xdr:ext cx="2237472"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2393833" y="20819638"/>
          <a:ext cx="223747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女性出演者楽屋として使用</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595957</xdr:colOff>
      <xdr:row>70</xdr:row>
      <xdr:rowOff>112447</xdr:rowOff>
    </xdr:from>
    <xdr:to>
      <xdr:col>10</xdr:col>
      <xdr:colOff>138906</xdr:colOff>
      <xdr:row>71</xdr:row>
      <xdr:rowOff>72760</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972415" y="23005521"/>
          <a:ext cx="316856" cy="1852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179997</xdr:colOff>
      <xdr:row>69</xdr:row>
      <xdr:rowOff>73927</xdr:rowOff>
    </xdr:from>
    <xdr:to>
      <xdr:col>7</xdr:col>
      <xdr:colOff>222168</xdr:colOff>
      <xdr:row>69</xdr:row>
      <xdr:rowOff>80553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3477577" y="22771159"/>
          <a:ext cx="159751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707760</xdr:colOff>
      <xdr:row>70</xdr:row>
      <xdr:rowOff>109353</xdr:rowOff>
    </xdr:from>
    <xdr:to>
      <xdr:col>9</xdr:col>
      <xdr:colOff>595347</xdr:colOff>
      <xdr:row>70</xdr:row>
      <xdr:rowOff>119061</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flipV="1">
          <a:off x="6310313" y="23002427"/>
          <a:ext cx="661492" cy="97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729446</xdr:colOff>
      <xdr:row>70</xdr:row>
      <xdr:rowOff>108512</xdr:rowOff>
    </xdr:from>
    <xdr:to>
      <xdr:col>8</xdr:col>
      <xdr:colOff>735234</xdr:colOff>
      <xdr:row>70</xdr:row>
      <xdr:rowOff>111919</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flipH="1" flipV="1">
          <a:off x="4804699" y="23028797"/>
          <a:ext cx="1561136" cy="340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570838</xdr:colOff>
      <xdr:row>97</xdr:row>
      <xdr:rowOff>160127</xdr:rowOff>
    </xdr:from>
    <xdr:to>
      <xdr:col>10</xdr:col>
      <xdr:colOff>536535</xdr:colOff>
      <xdr:row>103</xdr:row>
      <xdr:rowOff>36172</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6979114" y="29036551"/>
          <a:ext cx="743370" cy="10455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電源車</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7</xdr:col>
      <xdr:colOff>533524</xdr:colOff>
      <xdr:row>97</xdr:row>
      <xdr:rowOff>151382</xdr:rowOff>
    </xdr:from>
    <xdr:to>
      <xdr:col>9</xdr:col>
      <xdr:colOff>396357</xdr:colOff>
      <xdr:row>102</xdr:row>
      <xdr:rowOff>66314</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5386452" y="29027806"/>
          <a:ext cx="1418181" cy="8674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　トラック　</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123</xdr:colOff>
      <xdr:row>59</xdr:row>
      <xdr:rowOff>57979</xdr:rowOff>
    </xdr:from>
    <xdr:to>
      <xdr:col>1</xdr:col>
      <xdr:colOff>152137</xdr:colOff>
      <xdr:row>67</xdr:row>
      <xdr:rowOff>26458</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5331" y="20430896"/>
          <a:ext cx="152014" cy="181394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184897</xdr:colOff>
      <xdr:row>68</xdr:row>
      <xdr:rowOff>99328</xdr:rowOff>
    </xdr:from>
    <xdr:to>
      <xdr:col>1</xdr:col>
      <xdr:colOff>198438</xdr:colOff>
      <xdr:row>96</xdr:row>
      <xdr:rowOff>218282</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4897" y="22542610"/>
          <a:ext cx="198749" cy="633666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3</xdr:col>
      <xdr:colOff>297656</xdr:colOff>
      <xdr:row>70</xdr:row>
      <xdr:rowOff>163863</xdr:rowOff>
    </xdr:from>
    <xdr:ext cx="1249253"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2030677" y="23056937"/>
          <a:ext cx="124925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持込黒パネル</a:t>
          </a:r>
        </a:p>
      </xdr:txBody>
    </xdr:sp>
    <xdr:clientData/>
  </xdr:oneCellAnchor>
  <xdr:twoCellAnchor>
    <xdr:from>
      <xdr:col>4</xdr:col>
      <xdr:colOff>337343</xdr:colOff>
      <xdr:row>62</xdr:row>
      <xdr:rowOff>198435</xdr:rowOff>
    </xdr:from>
    <xdr:to>
      <xdr:col>8</xdr:col>
      <xdr:colOff>59530</xdr:colOff>
      <xdr:row>67</xdr:row>
      <xdr:rowOff>76093</xdr:rowOff>
    </xdr:to>
    <xdr:sp macro="" textlink="">
      <xdr:nvSpPr>
        <xdr:cNvPr id="96" name="テキスト ボックス 95">
          <a:extLst>
            <a:ext uri="{FF2B5EF4-FFF2-40B4-BE49-F238E27FC236}">
              <a16:creationId xmlns:a16="http://schemas.microsoft.com/office/drawing/2014/main" id="{B9C350D9-BBF6-461E-8E3D-0B54BCE3D3A3}"/>
            </a:ext>
          </a:extLst>
        </xdr:cNvPr>
        <xdr:cNvSpPr txBox="1"/>
      </xdr:nvSpPr>
      <xdr:spPr>
        <a:xfrm>
          <a:off x="2844271" y="21265884"/>
          <a:ext cx="2817812" cy="102859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614210</xdr:colOff>
      <xdr:row>63</xdr:row>
      <xdr:rowOff>165365</xdr:rowOff>
    </xdr:from>
    <xdr:to>
      <xdr:col>2</xdr:col>
      <xdr:colOff>634999</xdr:colOff>
      <xdr:row>67</xdr:row>
      <xdr:rowOff>804</xdr:rowOff>
    </xdr:to>
    <xdr:sp macro="" textlink="">
      <xdr:nvSpPr>
        <xdr:cNvPr id="97" name="テキスト ボックス 96">
          <a:extLst>
            <a:ext uri="{FF2B5EF4-FFF2-40B4-BE49-F238E27FC236}">
              <a16:creationId xmlns:a16="http://schemas.microsoft.com/office/drawing/2014/main" id="{8CB74659-8ACD-41EA-8B63-DB058093DA06}"/>
            </a:ext>
          </a:extLst>
        </xdr:cNvPr>
        <xdr:cNvSpPr txBox="1"/>
      </xdr:nvSpPr>
      <xdr:spPr>
        <a:xfrm>
          <a:off x="799418" y="21464323"/>
          <a:ext cx="794696" cy="7548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296975</xdr:colOff>
      <xdr:row>63</xdr:row>
      <xdr:rowOff>178595</xdr:rowOff>
    </xdr:from>
    <xdr:to>
      <xdr:col>10</xdr:col>
      <xdr:colOff>271198</xdr:colOff>
      <xdr:row>67</xdr:row>
      <xdr:rowOff>14299</xdr:rowOff>
    </xdr:to>
    <xdr:sp macro="" textlink="">
      <xdr:nvSpPr>
        <xdr:cNvPr id="98" name="テキスト ボックス 97">
          <a:extLst>
            <a:ext uri="{FF2B5EF4-FFF2-40B4-BE49-F238E27FC236}">
              <a16:creationId xmlns:a16="http://schemas.microsoft.com/office/drawing/2014/main" id="{69C87E7D-C554-453D-94B0-DD064C6E5032}"/>
            </a:ext>
          </a:extLst>
        </xdr:cNvPr>
        <xdr:cNvSpPr txBox="1"/>
      </xdr:nvSpPr>
      <xdr:spPr>
        <a:xfrm>
          <a:off x="6673433" y="21477553"/>
          <a:ext cx="748130" cy="7551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1</xdr:col>
      <xdr:colOff>410104</xdr:colOff>
      <xdr:row>59</xdr:row>
      <xdr:rowOff>138905</xdr:rowOff>
    </xdr:from>
    <xdr:ext cx="1256771" cy="559127"/>
    <xdr:sp macro="" textlink="">
      <xdr:nvSpPr>
        <xdr:cNvPr id="100" name="テキスト ボックス 99">
          <a:extLst>
            <a:ext uri="{FF2B5EF4-FFF2-40B4-BE49-F238E27FC236}">
              <a16:creationId xmlns:a16="http://schemas.microsoft.com/office/drawing/2014/main" id="{E15AE989-041B-4062-9C5E-4F52259C58BF}"/>
            </a:ext>
          </a:extLst>
        </xdr:cNvPr>
        <xdr:cNvSpPr txBox="1"/>
      </xdr:nvSpPr>
      <xdr:spPr>
        <a:xfrm>
          <a:off x="595312" y="20511822"/>
          <a:ext cx="1256771"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女性出演者楽屋として使用</a:t>
          </a:r>
        </a:p>
      </xdr:txBody>
    </xdr:sp>
    <xdr:clientData/>
  </xdr:oneCellAnchor>
  <xdr:oneCellAnchor>
    <xdr:from>
      <xdr:col>9</xdr:col>
      <xdr:colOff>85990</xdr:colOff>
      <xdr:row>59</xdr:row>
      <xdr:rowOff>165364</xdr:rowOff>
    </xdr:from>
    <xdr:ext cx="1283229" cy="559127"/>
    <xdr:sp macro="" textlink="">
      <xdr:nvSpPr>
        <xdr:cNvPr id="101" name="テキスト ボックス 100">
          <a:extLst>
            <a:ext uri="{FF2B5EF4-FFF2-40B4-BE49-F238E27FC236}">
              <a16:creationId xmlns:a16="http://schemas.microsoft.com/office/drawing/2014/main" id="{96068922-DFA6-4172-A201-B42108099B4F}"/>
            </a:ext>
          </a:extLst>
        </xdr:cNvPr>
        <xdr:cNvSpPr txBox="1"/>
      </xdr:nvSpPr>
      <xdr:spPr>
        <a:xfrm>
          <a:off x="6462448" y="20538281"/>
          <a:ext cx="1283229"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男性出演者楽屋として使用</a:t>
          </a:r>
        </a:p>
      </xdr:txBody>
    </xdr:sp>
    <xdr:clientData/>
  </xdr:oneCellAnchor>
  <xdr:twoCellAnchor>
    <xdr:from>
      <xdr:col>1</xdr:col>
      <xdr:colOff>463022</xdr:colOff>
      <xdr:row>93</xdr:row>
      <xdr:rowOff>142071</xdr:rowOff>
    </xdr:from>
    <xdr:to>
      <xdr:col>10</xdr:col>
      <xdr:colOff>582083</xdr:colOff>
      <xdr:row>94</xdr:row>
      <xdr:rowOff>150572</xdr:rowOff>
    </xdr:to>
    <xdr:grpSp>
      <xdr:nvGrpSpPr>
        <xdr:cNvPr id="102" name="グループ化 101">
          <a:extLst>
            <a:ext uri="{FF2B5EF4-FFF2-40B4-BE49-F238E27FC236}">
              <a16:creationId xmlns:a16="http://schemas.microsoft.com/office/drawing/2014/main" id="{3151B64F-1329-4A6C-83C9-FCBA9479FC79}"/>
            </a:ext>
          </a:extLst>
        </xdr:cNvPr>
        <xdr:cNvGrpSpPr/>
      </xdr:nvGrpSpPr>
      <xdr:grpSpPr>
        <a:xfrm>
          <a:off x="660711" y="28573297"/>
          <a:ext cx="7559344" cy="251119"/>
          <a:chOff x="1076477" y="14997452"/>
          <a:chExt cx="4160761" cy="217415"/>
        </a:xfrm>
      </xdr:grpSpPr>
      <xdr:cxnSp macro="">
        <xdr:nvCxnSpPr>
          <xdr:cNvPr id="103" name="直線矢印コネクタ 102">
            <a:extLst>
              <a:ext uri="{FF2B5EF4-FFF2-40B4-BE49-F238E27FC236}">
                <a16:creationId xmlns:a16="http://schemas.microsoft.com/office/drawing/2014/main" id="{9E97A8E2-91E0-E459-4406-BD16079E024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8EE69969-E416-0C14-585F-A3D51708E310}"/>
              </a:ext>
            </a:extLst>
          </xdr:cNvPr>
          <xdr:cNvSpPr txBox="1"/>
        </xdr:nvSpPr>
        <xdr:spPr>
          <a:xfrm>
            <a:off x="3013934" y="14997452"/>
            <a:ext cx="836383" cy="21741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20</a:t>
            </a:r>
            <a:r>
              <a:rPr kumimoji="1" lang="ja-JP" altLang="en-US" sz="1400" b="1"/>
              <a:t>ｍ以上</a:t>
            </a:r>
          </a:p>
        </xdr:txBody>
      </xdr:sp>
    </xdr:grpSp>
    <xdr:clientData/>
  </xdr:twoCellAnchor>
  <xdr:twoCellAnchor>
    <xdr:from>
      <xdr:col>9</xdr:col>
      <xdr:colOff>651503</xdr:colOff>
      <xdr:row>77</xdr:row>
      <xdr:rowOff>34973</xdr:rowOff>
    </xdr:from>
    <xdr:to>
      <xdr:col>10</xdr:col>
      <xdr:colOff>171979</xdr:colOff>
      <xdr:row>77</xdr:row>
      <xdr:rowOff>158750</xdr:rowOff>
    </xdr:to>
    <xdr:cxnSp macro="">
      <xdr:nvCxnSpPr>
        <xdr:cNvPr id="108" name="直線コネクタ 107">
          <a:extLst>
            <a:ext uri="{FF2B5EF4-FFF2-40B4-BE49-F238E27FC236}">
              <a16:creationId xmlns:a16="http://schemas.microsoft.com/office/drawing/2014/main" id="{0DA634C9-5D36-4501-8BEB-9996D2BB1E19}"/>
            </a:ext>
          </a:extLst>
        </xdr:cNvPr>
        <xdr:cNvCxnSpPr/>
      </xdr:nvCxnSpPr>
      <xdr:spPr>
        <a:xfrm>
          <a:off x="7027961" y="24502317"/>
          <a:ext cx="294383" cy="12377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701145</xdr:colOff>
      <xdr:row>74</xdr:row>
      <xdr:rowOff>78182</xdr:rowOff>
    </xdr:from>
    <xdr:to>
      <xdr:col>9</xdr:col>
      <xdr:colOff>617819</xdr:colOff>
      <xdr:row>74</xdr:row>
      <xdr:rowOff>79374</xdr:rowOff>
    </xdr:to>
    <xdr:cxnSp macro="">
      <xdr:nvCxnSpPr>
        <xdr:cNvPr id="109" name="直線コネクタ 108">
          <a:extLst>
            <a:ext uri="{FF2B5EF4-FFF2-40B4-BE49-F238E27FC236}">
              <a16:creationId xmlns:a16="http://schemas.microsoft.com/office/drawing/2014/main" id="{656CBFDE-FDC5-4DC2-868D-7ADA17358C99}"/>
            </a:ext>
          </a:extLst>
        </xdr:cNvPr>
        <xdr:cNvCxnSpPr/>
      </xdr:nvCxnSpPr>
      <xdr:spPr>
        <a:xfrm flipV="1">
          <a:off x="6303698" y="23870839"/>
          <a:ext cx="690579" cy="11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605465</xdr:colOff>
      <xdr:row>74</xdr:row>
      <xdr:rowOff>81541</xdr:rowOff>
    </xdr:from>
    <xdr:to>
      <xdr:col>10</xdr:col>
      <xdr:colOff>105833</xdr:colOff>
      <xdr:row>75</xdr:row>
      <xdr:rowOff>13228</xdr:rowOff>
    </xdr:to>
    <xdr:cxnSp macro="">
      <xdr:nvCxnSpPr>
        <xdr:cNvPr id="110" name="直線コネクタ 109">
          <a:extLst>
            <a:ext uri="{FF2B5EF4-FFF2-40B4-BE49-F238E27FC236}">
              <a16:creationId xmlns:a16="http://schemas.microsoft.com/office/drawing/2014/main" id="{44FB69A6-D423-4E69-9AED-14E33D5479DE}"/>
            </a:ext>
          </a:extLst>
        </xdr:cNvPr>
        <xdr:cNvCxnSpPr/>
      </xdr:nvCxnSpPr>
      <xdr:spPr>
        <a:xfrm>
          <a:off x="6981923" y="23874198"/>
          <a:ext cx="274275" cy="1565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661457</xdr:colOff>
      <xdr:row>77</xdr:row>
      <xdr:rowOff>33073</xdr:rowOff>
    </xdr:from>
    <xdr:to>
      <xdr:col>9</xdr:col>
      <xdr:colOff>690845</xdr:colOff>
      <xdr:row>77</xdr:row>
      <xdr:rowOff>38759</xdr:rowOff>
    </xdr:to>
    <xdr:cxnSp macro="">
      <xdr:nvCxnSpPr>
        <xdr:cNvPr id="111" name="直線コネクタ 110">
          <a:extLst>
            <a:ext uri="{FF2B5EF4-FFF2-40B4-BE49-F238E27FC236}">
              <a16:creationId xmlns:a16="http://schemas.microsoft.com/office/drawing/2014/main" id="{34DB6342-0105-4840-A345-065636D097F0}"/>
            </a:ext>
          </a:extLst>
        </xdr:cNvPr>
        <xdr:cNvCxnSpPr/>
      </xdr:nvCxnSpPr>
      <xdr:spPr>
        <a:xfrm>
          <a:off x="6264010" y="24500417"/>
          <a:ext cx="803293" cy="568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678489</xdr:colOff>
      <xdr:row>78</xdr:row>
      <xdr:rowOff>161180</xdr:rowOff>
    </xdr:from>
    <xdr:to>
      <xdr:col>9</xdr:col>
      <xdr:colOff>304272</xdr:colOff>
      <xdr:row>78</xdr:row>
      <xdr:rowOff>171979</xdr:rowOff>
    </xdr:to>
    <xdr:cxnSp macro="">
      <xdr:nvCxnSpPr>
        <xdr:cNvPr id="112" name="直線コネクタ 111">
          <a:extLst>
            <a:ext uri="{FF2B5EF4-FFF2-40B4-BE49-F238E27FC236}">
              <a16:creationId xmlns:a16="http://schemas.microsoft.com/office/drawing/2014/main" id="{E205BD0E-F97A-4DE6-A26C-2D3E16E94072}"/>
            </a:ext>
          </a:extLst>
        </xdr:cNvPr>
        <xdr:cNvCxnSpPr/>
      </xdr:nvCxnSpPr>
      <xdr:spPr>
        <a:xfrm>
          <a:off x="6281042" y="24853420"/>
          <a:ext cx="399688" cy="1079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277810</xdr:colOff>
      <xdr:row>80</xdr:row>
      <xdr:rowOff>46301</xdr:rowOff>
    </xdr:from>
    <xdr:to>
      <xdr:col>10</xdr:col>
      <xdr:colOff>423333</xdr:colOff>
      <xdr:row>80</xdr:row>
      <xdr:rowOff>46301</xdr:rowOff>
    </xdr:to>
    <xdr:cxnSp macro="">
      <xdr:nvCxnSpPr>
        <xdr:cNvPr id="113" name="直線コネクタ 112">
          <a:extLst>
            <a:ext uri="{FF2B5EF4-FFF2-40B4-BE49-F238E27FC236}">
              <a16:creationId xmlns:a16="http://schemas.microsoft.com/office/drawing/2014/main" id="{DF5B8EDF-E4D7-46FB-AA20-DC1010A84A3D}"/>
            </a:ext>
          </a:extLst>
        </xdr:cNvPr>
        <xdr:cNvCxnSpPr/>
      </xdr:nvCxnSpPr>
      <xdr:spPr>
        <a:xfrm>
          <a:off x="6654268" y="25155259"/>
          <a:ext cx="919430"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455113</xdr:colOff>
      <xdr:row>70</xdr:row>
      <xdr:rowOff>70615</xdr:rowOff>
    </xdr:from>
    <xdr:to>
      <xdr:col>3</xdr:col>
      <xdr:colOff>342699</xdr:colOff>
      <xdr:row>70</xdr:row>
      <xdr:rowOff>80323</xdr:rowOff>
    </xdr:to>
    <xdr:cxnSp macro="">
      <xdr:nvCxnSpPr>
        <xdr:cNvPr id="125" name="直線コネクタ 124">
          <a:extLst>
            <a:ext uri="{FF2B5EF4-FFF2-40B4-BE49-F238E27FC236}">
              <a16:creationId xmlns:a16="http://schemas.microsoft.com/office/drawing/2014/main" id="{41F3E011-D3F7-4897-9BF8-231E01C11BE0}"/>
            </a:ext>
          </a:extLst>
        </xdr:cNvPr>
        <xdr:cNvCxnSpPr/>
      </xdr:nvCxnSpPr>
      <xdr:spPr>
        <a:xfrm flipV="1">
          <a:off x="1414228" y="22963689"/>
          <a:ext cx="661492" cy="97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119062</xdr:colOff>
      <xdr:row>70</xdr:row>
      <xdr:rowOff>93817</xdr:rowOff>
    </xdr:from>
    <xdr:to>
      <xdr:col>2</xdr:col>
      <xdr:colOff>461992</xdr:colOff>
      <xdr:row>71</xdr:row>
      <xdr:rowOff>59531</xdr:rowOff>
    </xdr:to>
    <xdr:cxnSp macro="">
      <xdr:nvCxnSpPr>
        <xdr:cNvPr id="126" name="直線コネクタ 125">
          <a:extLst>
            <a:ext uri="{FF2B5EF4-FFF2-40B4-BE49-F238E27FC236}">
              <a16:creationId xmlns:a16="http://schemas.microsoft.com/office/drawing/2014/main" id="{E1E060CE-E2D8-40D2-B65D-098519AEBB86}"/>
            </a:ext>
          </a:extLst>
        </xdr:cNvPr>
        <xdr:cNvCxnSpPr/>
      </xdr:nvCxnSpPr>
      <xdr:spPr>
        <a:xfrm flipV="1">
          <a:off x="1078177" y="22986891"/>
          <a:ext cx="342930" cy="1906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420747</xdr:colOff>
      <xdr:row>76</xdr:row>
      <xdr:rowOff>176448</xdr:rowOff>
    </xdr:from>
    <xdr:to>
      <xdr:col>3</xdr:col>
      <xdr:colOff>308333</xdr:colOff>
      <xdr:row>76</xdr:row>
      <xdr:rowOff>186156</xdr:rowOff>
    </xdr:to>
    <xdr:cxnSp macro="">
      <xdr:nvCxnSpPr>
        <xdr:cNvPr id="133" name="直線コネクタ 132">
          <a:extLst>
            <a:ext uri="{FF2B5EF4-FFF2-40B4-BE49-F238E27FC236}">
              <a16:creationId xmlns:a16="http://schemas.microsoft.com/office/drawing/2014/main" id="{A4CF4019-5A34-413C-ABA7-2D09A0327DDA}"/>
            </a:ext>
          </a:extLst>
        </xdr:cNvPr>
        <xdr:cNvCxnSpPr/>
      </xdr:nvCxnSpPr>
      <xdr:spPr>
        <a:xfrm flipV="1">
          <a:off x="1379862" y="24418897"/>
          <a:ext cx="661492" cy="97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117770</xdr:colOff>
      <xdr:row>76</xdr:row>
      <xdr:rowOff>173192</xdr:rowOff>
    </xdr:from>
    <xdr:to>
      <xdr:col>2</xdr:col>
      <xdr:colOff>460700</xdr:colOff>
      <xdr:row>77</xdr:row>
      <xdr:rowOff>138906</xdr:rowOff>
    </xdr:to>
    <xdr:cxnSp macro="">
      <xdr:nvCxnSpPr>
        <xdr:cNvPr id="134" name="直線コネクタ 133">
          <a:extLst>
            <a:ext uri="{FF2B5EF4-FFF2-40B4-BE49-F238E27FC236}">
              <a16:creationId xmlns:a16="http://schemas.microsoft.com/office/drawing/2014/main" id="{D886D1D9-D914-4DE0-AE8F-685273900A51}"/>
            </a:ext>
          </a:extLst>
        </xdr:cNvPr>
        <xdr:cNvCxnSpPr/>
      </xdr:nvCxnSpPr>
      <xdr:spPr>
        <a:xfrm flipV="1">
          <a:off x="1076885" y="24415641"/>
          <a:ext cx="342930" cy="1906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579319</xdr:colOff>
      <xdr:row>80</xdr:row>
      <xdr:rowOff>108808</xdr:rowOff>
    </xdr:from>
    <xdr:to>
      <xdr:col>3</xdr:col>
      <xdr:colOff>17642</xdr:colOff>
      <xdr:row>80</xdr:row>
      <xdr:rowOff>117303</xdr:rowOff>
    </xdr:to>
    <xdr:cxnSp macro="">
      <xdr:nvCxnSpPr>
        <xdr:cNvPr id="135" name="直線コネクタ 134">
          <a:extLst>
            <a:ext uri="{FF2B5EF4-FFF2-40B4-BE49-F238E27FC236}">
              <a16:creationId xmlns:a16="http://schemas.microsoft.com/office/drawing/2014/main" id="{41508E56-9DE5-4BD7-BF87-837613D1EEA1}"/>
            </a:ext>
          </a:extLst>
        </xdr:cNvPr>
        <xdr:cNvCxnSpPr/>
      </xdr:nvCxnSpPr>
      <xdr:spPr>
        <a:xfrm flipV="1">
          <a:off x="766203" y="25229489"/>
          <a:ext cx="993671" cy="849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401433</xdr:colOff>
      <xdr:row>73</xdr:row>
      <xdr:rowOff>183592</xdr:rowOff>
    </xdr:from>
    <xdr:to>
      <xdr:col>3</xdr:col>
      <xdr:colOff>289019</xdr:colOff>
      <xdr:row>73</xdr:row>
      <xdr:rowOff>193300</xdr:rowOff>
    </xdr:to>
    <xdr:cxnSp macro="">
      <xdr:nvCxnSpPr>
        <xdr:cNvPr id="137" name="直線コネクタ 136">
          <a:extLst>
            <a:ext uri="{FF2B5EF4-FFF2-40B4-BE49-F238E27FC236}">
              <a16:creationId xmlns:a16="http://schemas.microsoft.com/office/drawing/2014/main" id="{FB909D93-50EE-4951-B901-612FDE6D9775}"/>
            </a:ext>
          </a:extLst>
        </xdr:cNvPr>
        <xdr:cNvCxnSpPr/>
      </xdr:nvCxnSpPr>
      <xdr:spPr>
        <a:xfrm flipV="1">
          <a:off x="1360548" y="23751353"/>
          <a:ext cx="661492" cy="97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71997</xdr:colOff>
      <xdr:row>73</xdr:row>
      <xdr:rowOff>193565</xdr:rowOff>
    </xdr:from>
    <xdr:to>
      <xdr:col>2</xdr:col>
      <xdr:colOff>414927</xdr:colOff>
      <xdr:row>74</xdr:row>
      <xdr:rowOff>159278</xdr:rowOff>
    </xdr:to>
    <xdr:cxnSp macro="">
      <xdr:nvCxnSpPr>
        <xdr:cNvPr id="138" name="直線コネクタ 137">
          <a:extLst>
            <a:ext uri="{FF2B5EF4-FFF2-40B4-BE49-F238E27FC236}">
              <a16:creationId xmlns:a16="http://schemas.microsoft.com/office/drawing/2014/main" id="{CE8A651B-6037-4E8C-8507-CFC46D89DA22}"/>
            </a:ext>
          </a:extLst>
        </xdr:cNvPr>
        <xdr:cNvCxnSpPr/>
      </xdr:nvCxnSpPr>
      <xdr:spPr>
        <a:xfrm flipV="1">
          <a:off x="1031112" y="23761326"/>
          <a:ext cx="342930" cy="1906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304271</xdr:colOff>
      <xdr:row>78</xdr:row>
      <xdr:rowOff>198437</xdr:rowOff>
    </xdr:from>
    <xdr:to>
      <xdr:col>9</xdr:col>
      <xdr:colOff>304272</xdr:colOff>
      <xdr:row>80</xdr:row>
      <xdr:rowOff>46302</xdr:rowOff>
    </xdr:to>
    <xdr:cxnSp macro="">
      <xdr:nvCxnSpPr>
        <xdr:cNvPr id="145" name="直線コネクタ 144">
          <a:extLst>
            <a:ext uri="{FF2B5EF4-FFF2-40B4-BE49-F238E27FC236}">
              <a16:creationId xmlns:a16="http://schemas.microsoft.com/office/drawing/2014/main" id="{CB31C5FB-B4A7-45E4-9F3B-9BA74840D750}"/>
            </a:ext>
          </a:extLst>
        </xdr:cNvPr>
        <xdr:cNvCxnSpPr/>
      </xdr:nvCxnSpPr>
      <xdr:spPr>
        <a:xfrm>
          <a:off x="6680729" y="24890677"/>
          <a:ext cx="1" cy="2645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36170</xdr:colOff>
      <xdr:row>78</xdr:row>
      <xdr:rowOff>155471</xdr:rowOff>
    </xdr:from>
    <xdr:to>
      <xdr:col>3</xdr:col>
      <xdr:colOff>387631</xdr:colOff>
      <xdr:row>78</xdr:row>
      <xdr:rowOff>156741</xdr:rowOff>
    </xdr:to>
    <xdr:cxnSp macro="">
      <xdr:nvCxnSpPr>
        <xdr:cNvPr id="151" name="直線コネクタ 150">
          <a:extLst>
            <a:ext uri="{FF2B5EF4-FFF2-40B4-BE49-F238E27FC236}">
              <a16:creationId xmlns:a16="http://schemas.microsoft.com/office/drawing/2014/main" id="{2574F2A8-A5F8-4CE8-97A7-0328878817FE}"/>
            </a:ext>
          </a:extLst>
        </xdr:cNvPr>
        <xdr:cNvCxnSpPr/>
      </xdr:nvCxnSpPr>
      <xdr:spPr>
        <a:xfrm flipV="1">
          <a:off x="1778402" y="24860186"/>
          <a:ext cx="351461" cy="12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19893</xdr:colOff>
      <xdr:row>78</xdr:row>
      <xdr:rowOff>144684</xdr:rowOff>
    </xdr:from>
    <xdr:to>
      <xdr:col>3</xdr:col>
      <xdr:colOff>36170</xdr:colOff>
      <xdr:row>80</xdr:row>
      <xdr:rowOff>122073</xdr:rowOff>
    </xdr:to>
    <xdr:cxnSp macro="">
      <xdr:nvCxnSpPr>
        <xdr:cNvPr id="152" name="直線コネクタ 151">
          <a:extLst>
            <a:ext uri="{FF2B5EF4-FFF2-40B4-BE49-F238E27FC236}">
              <a16:creationId xmlns:a16="http://schemas.microsoft.com/office/drawing/2014/main" id="{BB0EF5E8-F3AF-4EB2-9E1C-A010C95EF116}"/>
            </a:ext>
          </a:extLst>
        </xdr:cNvPr>
        <xdr:cNvCxnSpPr/>
      </xdr:nvCxnSpPr>
      <xdr:spPr>
        <a:xfrm flipH="1">
          <a:off x="1762125" y="24849399"/>
          <a:ext cx="16277" cy="39335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312056</xdr:colOff>
      <xdr:row>70</xdr:row>
      <xdr:rowOff>81041</xdr:rowOff>
    </xdr:from>
    <xdr:to>
      <xdr:col>5</xdr:col>
      <xdr:colOff>512420</xdr:colOff>
      <xdr:row>70</xdr:row>
      <xdr:rowOff>90427</xdr:rowOff>
    </xdr:to>
    <xdr:cxnSp macro="">
      <xdr:nvCxnSpPr>
        <xdr:cNvPr id="158" name="直線コネクタ 157">
          <a:extLst>
            <a:ext uri="{FF2B5EF4-FFF2-40B4-BE49-F238E27FC236}">
              <a16:creationId xmlns:a16="http://schemas.microsoft.com/office/drawing/2014/main" id="{BDCEF842-F1CE-4F28-99CE-0227FCCDF7AB}"/>
            </a:ext>
          </a:extLst>
        </xdr:cNvPr>
        <xdr:cNvCxnSpPr/>
      </xdr:nvCxnSpPr>
      <xdr:spPr>
        <a:xfrm flipH="1" flipV="1">
          <a:off x="2054288" y="23001326"/>
          <a:ext cx="1755712" cy="938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747532</xdr:colOff>
      <xdr:row>97</xdr:row>
      <xdr:rowOff>198940</xdr:rowOff>
    </xdr:from>
    <xdr:to>
      <xdr:col>4</xdr:col>
      <xdr:colOff>610365</xdr:colOff>
      <xdr:row>102</xdr:row>
      <xdr:rowOff>113872</xdr:rowOff>
    </xdr:to>
    <xdr:sp macro="" textlink="">
      <xdr:nvSpPr>
        <xdr:cNvPr id="163" name="正方形/長方形 162">
          <a:extLst>
            <a:ext uri="{FF2B5EF4-FFF2-40B4-BE49-F238E27FC236}">
              <a16:creationId xmlns:a16="http://schemas.microsoft.com/office/drawing/2014/main" id="{C3C03BBA-3C9F-4DE8-B24D-6A29D247A97D}"/>
            </a:ext>
          </a:extLst>
        </xdr:cNvPr>
        <xdr:cNvSpPr/>
      </xdr:nvSpPr>
      <xdr:spPr>
        <a:xfrm>
          <a:off x="1712089" y="29075364"/>
          <a:ext cx="1418181" cy="86743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twoCellAnchor>
    <xdr:from>
      <xdr:col>1</xdr:col>
      <xdr:colOff>563563</xdr:colOff>
      <xdr:row>67</xdr:row>
      <xdr:rowOff>140964</xdr:rowOff>
    </xdr:from>
    <xdr:to>
      <xdr:col>2</xdr:col>
      <xdr:colOff>352918</xdr:colOff>
      <xdr:row>96</xdr:row>
      <xdr:rowOff>156742</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761252" y="22371955"/>
          <a:ext cx="616053" cy="6907924"/>
          <a:chOff x="535889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58895" y="1392809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25</a:t>
            </a:r>
            <a:r>
              <a:rPr kumimoji="1" lang="ja-JP" altLang="en-US" sz="1400" b="1"/>
              <a:t>ｍ　　以上</a:t>
            </a:r>
          </a:p>
        </xdr:txBody>
      </xdr:sp>
    </xdr:grpSp>
    <xdr:clientData/>
  </xdr:twoCellAnchor>
  <xdr:twoCellAnchor>
    <xdr:from>
      <xdr:col>8</xdr:col>
      <xdr:colOff>236798</xdr:colOff>
      <xdr:row>92</xdr:row>
      <xdr:rowOff>170485</xdr:rowOff>
    </xdr:from>
    <xdr:to>
      <xdr:col>9</xdr:col>
      <xdr:colOff>211019</xdr:colOff>
      <xdr:row>96</xdr:row>
      <xdr:rowOff>36332</xdr:rowOff>
    </xdr:to>
    <xdr:sp macro="" textlink="">
      <xdr:nvSpPr>
        <xdr:cNvPr id="165" name="テキスト ボックス 164">
          <a:extLst>
            <a:ext uri="{FF2B5EF4-FFF2-40B4-BE49-F238E27FC236}">
              <a16:creationId xmlns:a16="http://schemas.microsoft.com/office/drawing/2014/main" id="{F86EF514-B8E7-4D20-A4F7-371CB576C988}"/>
            </a:ext>
          </a:extLst>
        </xdr:cNvPr>
        <xdr:cNvSpPr txBox="1"/>
      </xdr:nvSpPr>
      <xdr:spPr>
        <a:xfrm>
          <a:off x="5867399" y="27937669"/>
          <a:ext cx="751896" cy="74600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　　スポット</a:t>
          </a:r>
        </a:p>
      </xdr:txBody>
    </xdr:sp>
    <xdr:clientData/>
  </xdr:twoCellAnchor>
  <xdr:twoCellAnchor>
    <xdr:from>
      <xdr:col>2</xdr:col>
      <xdr:colOff>777674</xdr:colOff>
      <xdr:row>92</xdr:row>
      <xdr:rowOff>156740</xdr:rowOff>
    </xdr:from>
    <xdr:to>
      <xdr:col>3</xdr:col>
      <xdr:colOff>751895</xdr:colOff>
      <xdr:row>96</xdr:row>
      <xdr:rowOff>22587</xdr:rowOff>
    </xdr:to>
    <xdr:sp macro="" textlink="">
      <xdr:nvSpPr>
        <xdr:cNvPr id="166" name="テキスト ボックス 165">
          <a:extLst>
            <a:ext uri="{FF2B5EF4-FFF2-40B4-BE49-F238E27FC236}">
              <a16:creationId xmlns:a16="http://schemas.microsoft.com/office/drawing/2014/main" id="{3F35140A-348E-4380-957C-7E5203DB326A}"/>
            </a:ext>
          </a:extLst>
        </xdr:cNvPr>
        <xdr:cNvSpPr txBox="1"/>
      </xdr:nvSpPr>
      <xdr:spPr>
        <a:xfrm>
          <a:off x="1742231" y="27923924"/>
          <a:ext cx="751896" cy="74600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　　スポット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H12" sqref="H12:I1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179</v>
      </c>
      <c r="D2" s="27" t="s">
        <v>5</v>
      </c>
      <c r="E2" s="29" t="str">
        <f>VLOOKUP($C$2,'R7_制作団体一覧'!A:H,2,FALSE)</f>
        <v>舞踊分野</v>
      </c>
      <c r="F2" s="26" t="s">
        <v>2</v>
      </c>
      <c r="G2" s="30" t="str">
        <f>VLOOKUP($C$2,'R7_制作団体一覧'!A:H,3,FALSE)</f>
        <v>バレエ</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162" t="str">
        <f>VLOOKUP($C$2,'R7_制作団体一覧'!A:H,8,FALSE)</f>
        <v>東京シティ・バレエ団</v>
      </c>
      <c r="D3" s="162"/>
      <c r="E3" s="162"/>
      <c r="F3" s="162"/>
      <c r="G3" s="27" t="s">
        <v>4</v>
      </c>
      <c r="H3" s="163" t="str">
        <f>VLOOKUP($C$2,'R7_制作団体一覧'!A:H,7,FALSE)</f>
        <v>公益財団法人東京シティ・バレエ団</v>
      </c>
      <c r="I3" s="163"/>
      <c r="J3" s="163"/>
      <c r="K3" s="163"/>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18</v>
      </c>
      <c r="G10" s="51" t="s">
        <v>40</v>
      </c>
      <c r="H10" s="52" t="s">
        <v>42</v>
      </c>
      <c r="I10" s="53">
        <v>10.8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v>0</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624</v>
      </c>
      <c r="G12" s="174"/>
      <c r="H12" s="175" t="s">
        <v>45</v>
      </c>
      <c r="I12" s="176"/>
      <c r="J12" s="177" t="s">
        <v>625</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1.8</v>
      </c>
      <c r="G13" s="51" t="s">
        <v>40</v>
      </c>
      <c r="H13" s="49" t="s">
        <v>7</v>
      </c>
      <c r="I13" s="50">
        <v>1.8</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613</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614</v>
      </c>
      <c r="F15" s="153"/>
      <c r="G15" s="156" t="s">
        <v>48</v>
      </c>
      <c r="H15" s="157"/>
      <c r="I15" s="157"/>
      <c r="J15" s="145"/>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615</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616</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x14ac:dyDescent="0.15">
      <c r="A19" s="23"/>
      <c r="B19" s="131" t="s">
        <v>59</v>
      </c>
      <c r="C19" s="132"/>
      <c r="D19" s="133"/>
      <c r="E19" s="61" t="s">
        <v>54</v>
      </c>
      <c r="F19" s="62">
        <v>3</v>
      </c>
      <c r="G19" s="63" t="s">
        <v>40</v>
      </c>
      <c r="H19" s="64" t="s">
        <v>55</v>
      </c>
      <c r="I19" s="62">
        <v>9</v>
      </c>
      <c r="J19" s="134" t="s">
        <v>40</v>
      </c>
      <c r="K19" s="135"/>
      <c r="L19" s="23"/>
      <c r="M19" s="43"/>
      <c r="N19" s="43"/>
      <c r="O19" s="43"/>
      <c r="P19" s="43"/>
      <c r="Q19" s="43"/>
      <c r="R19" s="43"/>
      <c r="S19" s="43"/>
      <c r="T19" s="43"/>
      <c r="U19" s="43"/>
      <c r="V19" s="43"/>
      <c r="W19" s="43"/>
      <c r="X19" s="43"/>
      <c r="Y19" s="43"/>
      <c r="Z19" s="43"/>
    </row>
    <row r="20" spans="1:26" ht="51" customHeight="1" x14ac:dyDescent="0.15">
      <c r="A20" s="23"/>
      <c r="B20" s="131" t="s">
        <v>461</v>
      </c>
      <c r="C20" s="132"/>
      <c r="D20" s="133"/>
      <c r="E20" s="139" t="s">
        <v>617</v>
      </c>
      <c r="F20" s="140"/>
      <c r="G20" s="140"/>
      <c r="H20" s="140"/>
      <c r="I20" s="140"/>
      <c r="J20" s="140"/>
      <c r="K20" s="141"/>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t="s">
        <v>618</v>
      </c>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t="s">
        <v>619</v>
      </c>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9"/>
      <c r="E47" s="110"/>
      <c r="F47" s="111"/>
      <c r="G47" s="112"/>
      <c r="H47" s="111"/>
      <c r="I47" s="112"/>
      <c r="J47" s="111"/>
      <c r="K47" s="11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9"/>
      <c r="E48" s="110"/>
      <c r="F48" s="111"/>
      <c r="G48" s="112"/>
      <c r="H48" s="111"/>
      <c r="I48" s="112"/>
      <c r="J48" s="111"/>
      <c r="K48" s="11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9" t="s">
        <v>622</v>
      </c>
      <c r="E49" s="110"/>
      <c r="F49" s="111" t="s">
        <v>621</v>
      </c>
      <c r="G49" s="112"/>
      <c r="H49" s="111" t="s">
        <v>620</v>
      </c>
      <c r="I49" s="112"/>
      <c r="J49" s="111" t="s">
        <v>623</v>
      </c>
      <c r="K49" s="11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1.8</v>
      </c>
      <c r="H55" s="99"/>
      <c r="I55" s="20" t="s">
        <v>7</v>
      </c>
      <c r="J55" s="98">
        <f>I13</f>
        <v>1.8</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91"/>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91"/>
      <c r="K92" s="19"/>
      <c r="L92" s="19"/>
      <c r="Z92" s="19"/>
    </row>
    <row r="93" spans="1:26" x14ac:dyDescent="0.15">
      <c r="A93" s="19"/>
      <c r="B93" s="19"/>
      <c r="C93" s="19"/>
      <c r="D93" s="19"/>
      <c r="E93" s="19"/>
      <c r="F93" s="19"/>
      <c r="G93" s="19"/>
      <c r="H93" s="19"/>
      <c r="I93" s="91"/>
      <c r="J93" s="19"/>
      <c r="K93" s="19"/>
      <c r="L93" s="19"/>
      <c r="Z93" s="19"/>
    </row>
    <row r="94" spans="1:26" x14ac:dyDescent="0.15">
      <c r="A94" s="19"/>
      <c r="B94" s="19"/>
      <c r="C94" s="19"/>
      <c r="D94" s="19"/>
      <c r="E94" s="19"/>
      <c r="F94" s="19"/>
      <c r="G94" s="19"/>
      <c r="H94" s="19"/>
      <c r="I94" s="19"/>
      <c r="J94" s="19"/>
      <c r="K94" s="91"/>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c r="M96" s="91"/>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3"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1" t="s">
        <v>439</v>
      </c>
      <c r="C1" s="161"/>
      <c r="D1" s="161"/>
      <c r="E1" s="161"/>
      <c r="F1" s="161"/>
      <c r="G1" s="161"/>
      <c r="H1" s="161"/>
      <c r="I1" s="161"/>
      <c r="J1" s="161"/>
      <c r="K1" s="161"/>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2" t="s">
        <v>611</v>
      </c>
      <c r="D3" s="162"/>
      <c r="E3" s="162"/>
      <c r="F3" s="162"/>
      <c r="G3" s="27" t="s">
        <v>4</v>
      </c>
      <c r="H3" s="163" t="s">
        <v>612</v>
      </c>
      <c r="I3" s="163"/>
      <c r="J3" s="163"/>
      <c r="K3" s="163"/>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4" t="s">
        <v>471</v>
      </c>
      <c r="C5" s="164"/>
      <c r="D5" s="164"/>
      <c r="E5" s="164"/>
      <c r="F5" s="164"/>
      <c r="G5" s="164"/>
      <c r="H5" s="164"/>
      <c r="I5" s="164"/>
      <c r="J5" s="164"/>
      <c r="K5" s="164"/>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2" t="s">
        <v>38</v>
      </c>
      <c r="C9" s="143"/>
      <c r="D9" s="143"/>
      <c r="E9" s="165" t="s">
        <v>423</v>
      </c>
      <c r="F9" s="166"/>
      <c r="G9" s="117" t="s">
        <v>47</v>
      </c>
      <c r="H9" s="167"/>
      <c r="I9" s="167"/>
      <c r="J9" s="47">
        <v>500</v>
      </c>
      <c r="K9" s="48" t="s">
        <v>440</v>
      </c>
      <c r="L9" s="37"/>
      <c r="M9" s="43"/>
      <c r="N9" s="43"/>
      <c r="O9" s="43"/>
      <c r="P9" s="43"/>
      <c r="Q9" s="43"/>
      <c r="R9" s="43"/>
      <c r="S9" s="43"/>
      <c r="T9" s="43"/>
      <c r="U9" s="43"/>
      <c r="V9" s="43"/>
      <c r="W9" s="43"/>
      <c r="X9" s="43"/>
      <c r="Y9" s="43"/>
      <c r="Z9" s="43"/>
    </row>
    <row r="10" spans="1:26" ht="27.95" customHeight="1" x14ac:dyDescent="0.15">
      <c r="A10" s="37"/>
      <c r="B10" s="168" t="s">
        <v>39</v>
      </c>
      <c r="C10" s="169"/>
      <c r="D10" s="170"/>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1"/>
      <c r="C11" s="172"/>
      <c r="D11" s="173"/>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6" t="s">
        <v>43</v>
      </c>
      <c r="C12" s="147"/>
      <c r="D12" s="148"/>
      <c r="E12" s="60" t="s">
        <v>44</v>
      </c>
      <c r="F12" s="174" t="s">
        <v>419</v>
      </c>
      <c r="G12" s="174"/>
      <c r="H12" s="175" t="s">
        <v>45</v>
      </c>
      <c r="I12" s="176"/>
      <c r="J12" s="177" t="s">
        <v>419</v>
      </c>
      <c r="K12" s="178"/>
      <c r="L12" s="34"/>
      <c r="M12" s="43"/>
      <c r="N12" s="43"/>
      <c r="O12" s="43"/>
      <c r="P12" s="43"/>
      <c r="Q12" s="43"/>
      <c r="R12" s="43"/>
      <c r="S12" s="43"/>
      <c r="T12" s="43"/>
      <c r="U12" s="43"/>
      <c r="V12" s="43"/>
      <c r="W12" s="43"/>
      <c r="X12" s="43"/>
      <c r="Y12" s="43"/>
      <c r="Z12" s="43"/>
    </row>
    <row r="13" spans="1:26" ht="27.95" customHeight="1" x14ac:dyDescent="0.15">
      <c r="A13" s="34"/>
      <c r="B13" s="142" t="s">
        <v>51</v>
      </c>
      <c r="C13" s="143"/>
      <c r="D13" s="143"/>
      <c r="E13" s="49" t="s">
        <v>6</v>
      </c>
      <c r="F13" s="50">
        <v>2</v>
      </c>
      <c r="G13" s="51" t="s">
        <v>40</v>
      </c>
      <c r="H13" s="49" t="s">
        <v>7</v>
      </c>
      <c r="I13" s="50">
        <v>2</v>
      </c>
      <c r="J13" s="159" t="s">
        <v>40</v>
      </c>
      <c r="K13" s="160"/>
      <c r="L13" s="34"/>
      <c r="M13" s="43"/>
      <c r="N13" s="43"/>
      <c r="O13" s="43"/>
      <c r="P13" s="43"/>
      <c r="Q13" s="43"/>
      <c r="R13" s="43"/>
      <c r="S13" s="43"/>
      <c r="T13" s="43"/>
      <c r="U13" s="43"/>
      <c r="V13" s="43"/>
      <c r="W13" s="43"/>
      <c r="X13" s="43"/>
      <c r="Y13" s="43"/>
      <c r="Z13" s="43"/>
    </row>
    <row r="14" spans="1:26" ht="27.95" customHeight="1" x14ac:dyDescent="0.15">
      <c r="A14" s="21"/>
      <c r="B14" s="142" t="s">
        <v>46</v>
      </c>
      <c r="C14" s="143"/>
      <c r="D14" s="144"/>
      <c r="E14" s="145" t="s">
        <v>424</v>
      </c>
      <c r="F14" s="145"/>
      <c r="G14" s="121" t="s">
        <v>50</v>
      </c>
      <c r="H14" s="122"/>
      <c r="I14" s="122"/>
      <c r="J14" s="124" t="s">
        <v>420</v>
      </c>
      <c r="K14" s="125"/>
      <c r="L14" s="21"/>
      <c r="M14" s="43"/>
      <c r="N14" s="43"/>
      <c r="O14" s="43"/>
      <c r="P14" s="43"/>
      <c r="Q14" s="43"/>
      <c r="R14" s="43"/>
      <c r="S14" s="43"/>
      <c r="T14" s="43"/>
      <c r="U14" s="43"/>
      <c r="V14" s="43"/>
      <c r="W14" s="43"/>
      <c r="X14" s="43"/>
      <c r="Y14" s="43"/>
      <c r="Z14" s="43"/>
    </row>
    <row r="15" spans="1:26" ht="27.95" customHeight="1" x14ac:dyDescent="0.15">
      <c r="A15" s="21"/>
      <c r="B15" s="146" t="s">
        <v>49</v>
      </c>
      <c r="C15" s="147"/>
      <c r="D15" s="148"/>
      <c r="E15" s="152" t="s">
        <v>425</v>
      </c>
      <c r="F15" s="153"/>
      <c r="G15" s="156" t="s">
        <v>48</v>
      </c>
      <c r="H15" s="157"/>
      <c r="I15" s="157"/>
      <c r="J15" s="145" t="s">
        <v>426</v>
      </c>
      <c r="K15" s="158"/>
      <c r="L15" s="39"/>
      <c r="M15" s="43"/>
      <c r="N15" s="43"/>
      <c r="O15" s="43"/>
      <c r="P15" s="43"/>
      <c r="Q15" s="43"/>
      <c r="R15" s="43"/>
      <c r="S15" s="43"/>
      <c r="T15" s="43"/>
      <c r="U15" s="43"/>
      <c r="V15" s="43"/>
      <c r="W15" s="43"/>
      <c r="X15" s="43"/>
      <c r="Y15" s="43"/>
      <c r="Z15" s="43"/>
    </row>
    <row r="16" spans="1:26" ht="27.95" customHeight="1" x14ac:dyDescent="0.15">
      <c r="A16" s="21"/>
      <c r="B16" s="149"/>
      <c r="C16" s="150"/>
      <c r="D16" s="151"/>
      <c r="E16" s="154"/>
      <c r="F16" s="155"/>
      <c r="G16" s="156" t="s">
        <v>61</v>
      </c>
      <c r="H16" s="157"/>
      <c r="I16" s="157"/>
      <c r="J16" s="124" t="s">
        <v>421</v>
      </c>
      <c r="K16" s="125"/>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23"/>
      <c r="E17" s="124" t="s">
        <v>422</v>
      </c>
      <c r="F17" s="125"/>
      <c r="G17" s="126" t="s">
        <v>53</v>
      </c>
      <c r="H17" s="127"/>
      <c r="I17" s="127"/>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23"/>
      <c r="E18" s="128" t="s">
        <v>427</v>
      </c>
      <c r="F18" s="129"/>
      <c r="G18" s="44" t="s">
        <v>56</v>
      </c>
      <c r="H18" s="45">
        <v>2</v>
      </c>
      <c r="I18" s="46" t="s">
        <v>57</v>
      </c>
      <c r="J18" s="122"/>
      <c r="K18" s="130"/>
      <c r="L18" s="24"/>
      <c r="M18" s="43"/>
      <c r="N18" s="43"/>
      <c r="O18" s="43"/>
      <c r="P18" s="43"/>
      <c r="Q18" s="43"/>
      <c r="R18" s="43"/>
      <c r="S18" s="43"/>
      <c r="T18" s="43"/>
      <c r="U18" s="43"/>
      <c r="V18" s="43"/>
      <c r="W18" s="43"/>
      <c r="X18" s="43"/>
      <c r="Y18" s="43"/>
      <c r="Z18" s="43"/>
    </row>
    <row r="19" spans="1:26" ht="27.95" customHeight="1" thickBot="1" x14ac:dyDescent="0.2">
      <c r="A19" s="23"/>
      <c r="B19" s="131" t="s">
        <v>59</v>
      </c>
      <c r="C19" s="132"/>
      <c r="D19" s="133"/>
      <c r="E19" s="61" t="s">
        <v>54</v>
      </c>
      <c r="F19" s="62">
        <v>2.1</v>
      </c>
      <c r="G19" s="63" t="s">
        <v>40</v>
      </c>
      <c r="H19" s="64" t="s">
        <v>55</v>
      </c>
      <c r="I19" s="62">
        <v>6.2</v>
      </c>
      <c r="J19" s="134" t="s">
        <v>40</v>
      </c>
      <c r="K19" s="135"/>
      <c r="L19" s="23"/>
      <c r="M19" s="43"/>
      <c r="N19" s="43"/>
      <c r="O19" s="43"/>
      <c r="P19" s="43"/>
      <c r="Q19" s="43"/>
      <c r="R19" s="43"/>
      <c r="S19" s="43"/>
      <c r="T19" s="43"/>
      <c r="U19" s="43"/>
      <c r="V19" s="43"/>
      <c r="W19" s="43"/>
      <c r="X19" s="43"/>
      <c r="Y19" s="43"/>
      <c r="Z19" s="43"/>
    </row>
    <row r="20" spans="1:26" ht="75.75" customHeight="1" thickTop="1" thickBot="1" x14ac:dyDescent="0.2">
      <c r="A20" s="23"/>
      <c r="B20" s="131" t="s">
        <v>461</v>
      </c>
      <c r="C20" s="132"/>
      <c r="D20" s="132"/>
      <c r="E20" s="194" t="s">
        <v>472</v>
      </c>
      <c r="F20" s="195"/>
      <c r="G20" s="195"/>
      <c r="H20" s="195"/>
      <c r="I20" s="195"/>
      <c r="J20" s="195"/>
      <c r="K20" s="196"/>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6" t="s">
        <v>443</v>
      </c>
      <c r="C24" s="136"/>
      <c r="D24" s="136"/>
      <c r="E24" s="136"/>
      <c r="F24" s="136"/>
      <c r="G24" s="136"/>
      <c r="H24" s="136"/>
      <c r="I24" s="136"/>
      <c r="J24" s="136"/>
      <c r="K24" s="136"/>
      <c r="L24" s="22"/>
      <c r="M24" s="43"/>
      <c r="N24" s="43"/>
      <c r="O24" s="43"/>
      <c r="P24" s="43"/>
      <c r="Q24" s="43"/>
      <c r="R24" s="43"/>
      <c r="S24" s="43"/>
      <c r="T24" s="43"/>
      <c r="U24" s="43"/>
      <c r="V24" s="43"/>
      <c r="W24" s="43"/>
      <c r="X24" s="43"/>
      <c r="Y24" s="43"/>
      <c r="Z24" s="43"/>
    </row>
    <row r="25" spans="1:26" ht="33" customHeight="1" x14ac:dyDescent="0.15">
      <c r="A25" s="21"/>
      <c r="B25" s="137" t="s">
        <v>94</v>
      </c>
      <c r="C25" s="137"/>
      <c r="D25" s="137"/>
      <c r="E25" s="138" t="s">
        <v>421</v>
      </c>
      <c r="F25" s="138"/>
      <c r="G25" s="138"/>
      <c r="H25" s="138"/>
      <c r="I25" s="138"/>
      <c r="J25" s="138"/>
      <c r="K25" s="138"/>
      <c r="L25" s="21"/>
      <c r="M25" s="43"/>
      <c r="N25" s="43"/>
      <c r="O25" s="43"/>
      <c r="P25" s="43"/>
      <c r="Q25" s="43"/>
      <c r="R25" s="43"/>
      <c r="S25" s="43"/>
      <c r="T25" s="43"/>
      <c r="U25" s="43"/>
      <c r="V25" s="43"/>
      <c r="W25" s="43"/>
      <c r="X25" s="43"/>
      <c r="Y25" s="43"/>
      <c r="Z25" s="43"/>
    </row>
    <row r="26" spans="1:26" ht="33" customHeight="1" x14ac:dyDescent="0.15">
      <c r="A26" s="21"/>
      <c r="B26" s="119" t="s">
        <v>95</v>
      </c>
      <c r="C26" s="119"/>
      <c r="D26" s="119"/>
      <c r="E26" s="120"/>
      <c r="F26" s="120"/>
      <c r="G26" s="120"/>
      <c r="H26" s="120"/>
      <c r="I26" s="120"/>
      <c r="J26" s="120"/>
      <c r="K26" s="120"/>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3" t="s">
        <v>444</v>
      </c>
      <c r="C43" s="113"/>
      <c r="D43" s="113"/>
      <c r="E43" s="113"/>
      <c r="F43" s="113"/>
      <c r="G43" s="113"/>
      <c r="H43" s="113"/>
      <c r="I43" s="113"/>
      <c r="J43" s="113"/>
      <c r="K43" s="113"/>
      <c r="L43" s="77"/>
      <c r="M43" s="43"/>
      <c r="N43" s="43"/>
      <c r="O43" s="43"/>
      <c r="P43" s="43"/>
      <c r="Q43" s="43"/>
      <c r="R43" s="43"/>
      <c r="S43" s="43"/>
      <c r="T43" s="43"/>
      <c r="U43" s="43"/>
      <c r="V43" s="43"/>
      <c r="W43" s="43"/>
      <c r="X43" s="43"/>
      <c r="Y43" s="43"/>
      <c r="Z43" s="43"/>
    </row>
    <row r="44" spans="1:26" ht="35.1" customHeight="1" x14ac:dyDescent="0.15">
      <c r="A44" s="21"/>
      <c r="B44" s="113" t="s">
        <v>445</v>
      </c>
      <c r="C44" s="113"/>
      <c r="D44" s="113"/>
      <c r="E44" s="113"/>
      <c r="F44" s="113"/>
      <c r="G44" s="113"/>
      <c r="H44" s="113"/>
      <c r="I44" s="113"/>
      <c r="J44" s="113"/>
      <c r="K44" s="113"/>
      <c r="L44" s="77"/>
      <c r="M44" s="43"/>
      <c r="N44" s="43"/>
      <c r="O44" s="43"/>
      <c r="P44" s="43"/>
      <c r="Q44" s="43"/>
      <c r="R44" s="43"/>
      <c r="S44" s="43"/>
      <c r="T44" s="43"/>
      <c r="U44" s="43"/>
      <c r="V44" s="43"/>
      <c r="W44" s="43"/>
      <c r="X44" s="43"/>
      <c r="Y44" s="43"/>
      <c r="Z44" s="43"/>
    </row>
    <row r="45" spans="1:26" ht="35.1" customHeight="1" x14ac:dyDescent="0.15">
      <c r="A45" s="21"/>
      <c r="B45" s="114" t="s">
        <v>460</v>
      </c>
      <c r="C45" s="114"/>
      <c r="D45" s="114"/>
      <c r="E45" s="114"/>
      <c r="F45" s="114"/>
      <c r="G45" s="114"/>
      <c r="H45" s="114"/>
      <c r="I45" s="114"/>
      <c r="J45" s="114"/>
      <c r="K45" s="11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5" t="s">
        <v>433</v>
      </c>
      <c r="E46" s="116"/>
      <c r="F46" s="117" t="s">
        <v>431</v>
      </c>
      <c r="G46" s="118"/>
      <c r="H46" s="117" t="s">
        <v>432</v>
      </c>
      <c r="I46" s="118"/>
      <c r="J46" s="117" t="s">
        <v>434</v>
      </c>
      <c r="K46" s="11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4" t="s">
        <v>449</v>
      </c>
      <c r="E47" s="185"/>
      <c r="F47" s="186" t="s">
        <v>458</v>
      </c>
      <c r="G47" s="187"/>
      <c r="H47" s="186" t="s">
        <v>457</v>
      </c>
      <c r="I47" s="187"/>
      <c r="J47" s="186" t="s">
        <v>454</v>
      </c>
      <c r="K47" s="188"/>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9" t="s">
        <v>449</v>
      </c>
      <c r="E48" s="190"/>
      <c r="F48" s="191" t="s">
        <v>458</v>
      </c>
      <c r="G48" s="192"/>
      <c r="H48" s="191" t="s">
        <v>452</v>
      </c>
      <c r="I48" s="192"/>
      <c r="J48" s="191" t="s">
        <v>455</v>
      </c>
      <c r="K48" s="193"/>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9" t="s">
        <v>450</v>
      </c>
      <c r="E49" s="180"/>
      <c r="F49" s="181" t="s">
        <v>451</v>
      </c>
      <c r="G49" s="182"/>
      <c r="H49" s="181" t="s">
        <v>453</v>
      </c>
      <c r="I49" s="182"/>
      <c r="J49" s="181" t="s">
        <v>456</v>
      </c>
      <c r="K49" s="183"/>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9"/>
      <c r="E50" s="110"/>
      <c r="F50" s="111"/>
      <c r="G50" s="112"/>
      <c r="H50" s="111"/>
      <c r="I50" s="112"/>
      <c r="J50" s="111"/>
      <c r="K50" s="112"/>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7" t="s">
        <v>606</v>
      </c>
      <c r="AK1" s="197"/>
      <c r="AL1" s="197"/>
      <c r="AM1" s="197"/>
      <c r="AN1" s="197"/>
      <c r="AO1" s="197" t="s">
        <v>607</v>
      </c>
      <c r="AP1" s="197"/>
      <c r="AQ1" s="197"/>
      <c r="AR1" s="197"/>
      <c r="AS1" s="197"/>
      <c r="AT1" s="197" t="s">
        <v>608</v>
      </c>
      <c r="AU1" s="197"/>
      <c r="AV1" s="197"/>
      <c r="AW1" s="197"/>
      <c r="AX1" s="197"/>
      <c r="AY1" s="197" t="s">
        <v>609</v>
      </c>
      <c r="AZ1" s="197"/>
      <c r="BA1" s="197"/>
      <c r="BB1" s="197"/>
      <c r="BC1" s="197"/>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I117</v>
      </c>
      <c r="B3" s="71" t="str">
        <f>①会場条件に係るヒアリングシート!E2</f>
        <v>舞踊分野</v>
      </c>
      <c r="C3" s="71" t="str">
        <f>①会場条件に係るヒアリングシート!G2</f>
        <v>バレエ</v>
      </c>
      <c r="D3" s="71" t="str">
        <f>①会場条件に係るヒアリングシート!I2</f>
        <v>A区分</v>
      </c>
      <c r="E3" s="71" t="str">
        <f>①会場条件に係るヒアリングシート!K2</f>
        <v>I</v>
      </c>
      <c r="F3" s="71" t="str">
        <f>①会場条件に係るヒアリングシート!C3</f>
        <v>東京シティ・バレエ団</v>
      </c>
      <c r="G3" s="71" t="str">
        <f>①会場条件に係るヒアリングシート!H3</f>
        <v>公益財団法人東京シティ・バレエ団</v>
      </c>
      <c r="H3" s="71" t="str">
        <f>①会場条件に係るヒアリングシート!E9</f>
        <v>2F以上応相談</v>
      </c>
      <c r="I3" s="71">
        <f>①会場条件に係るヒアリングシート!J9</f>
        <v>0</v>
      </c>
      <c r="J3" s="71">
        <f>①会場条件に係るヒアリングシート!F10</f>
        <v>18</v>
      </c>
      <c r="K3" s="71">
        <f>①会場条件に係るヒアリングシート!I10</f>
        <v>10.8</v>
      </c>
      <c r="L3" s="71">
        <f>①会場条件に係るヒアリングシート!F11</f>
        <v>0</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完全暗転必須</v>
      </c>
      <c r="R3" s="71" t="str">
        <f>①会場条件に係るヒアリングシート!J14</f>
        <v>有無さえ分ればよい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必須</v>
      </c>
      <c r="W3" s="71">
        <f>①会場条件に係るヒアリングシート!J17</f>
        <v>10</v>
      </c>
      <c r="X3" s="71" t="str">
        <f>①会場条件に係るヒアリングシート!E18</f>
        <v>大型トラック</v>
      </c>
      <c r="Y3" s="71">
        <f>①会場条件に係るヒアリングシート!H18</f>
        <v>2</v>
      </c>
      <c r="Z3" s="71">
        <f>①会場条件に係るヒアリングシート!F19</f>
        <v>3</v>
      </c>
      <c r="AA3" s="71">
        <f>①会場条件に係るヒアリングシート!I19</f>
        <v>9</v>
      </c>
      <c r="AB3" s="71" t="str">
        <f>①会場条件に係るヒアリングシート!E20</f>
        <v>その他の車両：電源車1台(2ｔ車)、横付け希望</v>
      </c>
      <c r="AC3" s="71" t="str">
        <f>①会場条件に係るヒアリングシート!E25</f>
        <v>要</v>
      </c>
      <c r="AD3" s="71">
        <f>①会場条件に係るヒアリングシート!E26</f>
        <v>0</v>
      </c>
      <c r="AE3" s="71" t="str">
        <f>①会場条件に係るヒアリングシート!C33</f>
        <v>トラック横付不可の場合の経路確認（段差や屋根の有無）</v>
      </c>
      <c r="AF3" s="71" t="str">
        <f>①会場条件に係るヒアリングシート!C34</f>
        <v>完全暗転を希望するが、要相談</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20分程度</v>
      </c>
      <c r="AV3" s="90" t="str">
        <f>①会場条件に係るヒアリングシート!F49</f>
        <v>10:30から入場までの間で実施校の都合の良い時間</v>
      </c>
      <c r="AW3" s="90" t="str">
        <f>①会場条件に係るヒアリングシート!H49</f>
        <v>共演部分のリハーサルおよび衣裳合わせ</v>
      </c>
      <c r="AX3" s="90" t="str">
        <f>①会場条件に係るヒアリングシート!J49</f>
        <v>共演を行う児童・生徒全員の参加が必要</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2024-12-11T08:01:35Z</dcterms:modified>
</cp:coreProperties>
</file>