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<sst xmlns="http://schemas.openxmlformats.org/spreadsheetml/2006/main" count="1473" uniqueCount="633">
  <si>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</si>
  <si>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</si>
  <si>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</si>
  <si>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</si>
  <si>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</si>
  <si>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</si>
  <si>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</si>
  <si>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</si>
  <si>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</si>
  <si>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</si>
  <si>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</si>
  <si>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</si>
  <si>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</si>
  <si>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</si>
  <si>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</si>
  <si>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</si>
  <si>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</si>
  <si>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</si>
  <si>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</si>
  <si>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</si>
  <si>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</si>
  <si>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</si>
  <si>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</si>
  <si>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</si>
  <si>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</si>
  <si>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</si>
  <si>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</si>
  <si>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</si>
  <si>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</si>
  <si>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</si>
  <si>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</si>
  <si>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</si>
  <si>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</si>
  <si>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</si>
  <si>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</si>
  <si>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</si>
  <si>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</si>
  <si>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</si>
  <si>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</si>
  <si>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</si>
  <si>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</si>
  <si>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</si>
  <si>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</si>
  <si>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</si>
  <si>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</si>
  <si>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</si>
  <si>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</si>
  <si>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</si>
  <si>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</si>
  <si>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</si>
  <si>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</si>
  <si>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</si>
  <si>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</si>
  <si>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</si>
  <si>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</si>
  <si>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</si>
  <si>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</si>
  <si>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</si>
  <si>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</si>
  <si>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</si>
  <si>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</si>
  <si>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</si>
  <si>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</si>
  <si>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</si>
  <si>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</si>
  <si>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</si>
  <si>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</si>
  <si>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</si>
  <si>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</si>
  <si>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</si>
  <si>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</si>
  <si>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</si>
  <si>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</si>
  <si>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</si>
  <si>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</si>
  <si>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</si>
  <si>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</si>
  <si>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</si>
  <si>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</si>
  <si>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</si>
  <si>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</si>
  <si>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</si>
  <si>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</si>
  <si>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</si>
  <si>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</si>
  <si>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</si>
  <si>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</si>
  <si>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</si>
  <si>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</si>
  <si>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</si>
  <si>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</si>
  <si>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</si>
  <si>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</si>
  <si>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</si>
  <si>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</si>
  <si>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</si>
  <si>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</si>
  <si>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</si>
  <si>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</si>
  <si>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</si>
  <si>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</si>
  <si>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</si>
  <si>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</si>
  <si>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</si>
  <si>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</si>
  <si>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</si>
  <si>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</si>
  <si>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</si>
  <si>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</si>
  <si>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</si>
  <si>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</si>
  <si>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</si>
  <si>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</si>
  <si>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</si>
  <si>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</si>
  <si>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</si>
  <si>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</si>
  <si>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</si>
  <si>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</si>
  <si>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</si>
  <si>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</si>
  <si>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</si>
  <si>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</si>
  <si>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</si>
  <si>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</si>
  <si>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</si>
  <si>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</si>
  <si>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</si>
  <si>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</si>
  <si>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</si>
  <si>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</si>
  <si>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</si>
  <si>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</si>
  <si>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</si>
  <si>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</si>
  <si>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</si>
  <si>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</si>
  <si>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</si>
  <si>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</si>
  <si>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</si>
  <si>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</si>
  <si>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</si>
  <si>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</si>
  <si>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</si>
  <si>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</si>
  <si>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</si>
  <si>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</si>
  <si>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</si>
  <si>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</si>
  <si>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</si>
  <si>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</si>
  <si>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</si>
  <si>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</si>
  <si>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</si>
  <si>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</si>
  <si>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</si>
  <si>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</si>
  <si>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</si>
  <si>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</si>
  <si>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</si>
  <si>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</si>
  <si>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</si>
  <si>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</si>
  <si>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</si>
  <si>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</si>
  <si>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</si>
  <si>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</si>
  <si>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</si>
  <si>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</si>
  <si>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</si>
  <si>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</si>
  <si>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</si>
  <si>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</si>
  <si>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</si>
  <si>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</si>
  <si>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</si>
  <si>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</si>
  <si>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</si>
  <si>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</si>
  <si>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</si>
  <si>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</si>
  <si>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</si>
  <si>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</si>
  <si>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</si>
  <si>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</si>
  <si>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</si>
  <si>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</si>
  <si>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</si>
  <si>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</si>
  <si>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</si>
  <si>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</si>
  <si>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</si>
  <si>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</si>
  <si>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</si>
  <si>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</si>
  <si>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</si>
  <si>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</si>
  <si>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</si>
  <si>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</si>
  <si>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</si>
  <si>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</si>
  <si>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</si>
  <si>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</si>
  <si>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</si>
  <si>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</si>
  <si>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</si>
  <si>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</si>
  <si>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</si>
  <si>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</si>
  <si>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</si>
  <si>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</si>
  <si>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</si>
  <si>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</si>
  <si>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</si>
  <si>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</si>
  <si>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</si>
  <si>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</si>
  <si>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</si>
  <si>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</si>
  <si>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</si>
  <si>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</si>
  <si>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</si>
  <si>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</si>
  <si>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</si>
  <si>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</si>
  <si>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</si>
  <si>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</si>
  <si>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</si>
  <si>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</si>
  <si>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</si>
  <si>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</si>
  <si>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</si>
  <si>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</si>
  <si>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</si>
  <si>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</si>
  <si>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</si>
  <si>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</si>
  <si>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</si>
  <si>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</si>
  <si>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</si>
  <si>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</si>
  <si>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</si>
  <si>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</si>
  <si>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</si>
  <si>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</si>
  <si>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</si>
  <si>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</si>
  <si>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</si>
  <si>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</si>
  <si>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</si>
  <si>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</si>
  <si>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</si>
  <si>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</si>
  <si>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</si>
  <si>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</si>
  <si>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</si>
  <si>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</si>
  <si>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</si>
  <si>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</si>
  <si>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</si>
  <si>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</si>
  <si>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</si>
  <si>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</si>
  <si>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</si>
  <si>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</si>
  <si>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</si>
  <si>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</si>
  <si>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</si>
  <si>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</si>
  <si>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</si>
  <si>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</si>
  <si>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</si>
  <si>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</si>
  <si>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</si>
  <si>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</si>
  <si>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</si>
  <si>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</si>
  <si>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</si>
  <si>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</si>
  <si>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</si>
  <si>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</si>
  <si>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</si>
  <si>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</si>
  <si>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</si>
  <si>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</si>
  <si>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</si>
  <si>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</si>
  <si>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</si>
  <si>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</si>
  <si>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</si>
  <si>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</si>
  <si>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</si>
  <si>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</si>
  <si>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</si>
  <si>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</si>
  <si>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</si>
  <si>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</si>
  <si>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</si>
  <si>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</si>
  <si>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</si>
  <si>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</si>
  <si>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</si>
  <si>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</si>
  <si>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</si>
  <si>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</si>
  <si>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</si>
  <si>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</si>
  <si>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</si>
  <si>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</si>
  <si>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</si>
  <si>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</si>
  <si>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</si>
  <si>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</si>
  <si>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</si>
  <si>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</si>
  <si>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</si>
  <si>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</si>
  <si>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</si>
  <si>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</si>
  <si>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</si>
  <si>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</si>
  <si>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</si>
  <si>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</si>
  <si>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</si>
  <si>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</si>
  <si>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</si>
  <si>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</si>
  <si>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</si>
  <si>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</si>
  <si>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</si>
  <si>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</si>
  <si>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</si>
  <si>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</si>
  <si>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</si>
  <si>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</si>
  <si>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</si>
  <si>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</si>
  <si>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</si>
  <si>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</si>
  <si>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</si>
  <si>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</si>
  <si>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</si>
  <si>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</si>
  <si>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</si>
  <si>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</si>
  <si>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</si>
  <si>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</si>
  <si>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</si>
  <si>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</si>
  <si>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</si>
  <si>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</si>
  <si>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</si>
  <si>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</si>
  <si>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</si>
  <si>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</si>
  <si>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</si>
  <si>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</si>
  <si>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</si>
  <si>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</si>
  <si>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</si>
  <si>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</si>
  <si>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</si>
  <si>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</si>
  <si>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</si>
  <si>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</si>
  <si>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</si>
  <si>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</si>
  <si>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</si>
  <si>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</si>
  <si>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</si>
  <si>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</si>
  <si>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</si>
  <si>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</si>
  <si>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</si>
  <si>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</si>
  <si>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</si>
  <si>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</si>
  <si>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</si>
  <si>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</si>
  <si>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</si>
  <si>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</si>
  <si>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</si>
  <si>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</si>
  <si>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</si>
  <si>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</si>
  <si>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</si>
  <si>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</si>
  <si>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</si>
  <si>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</si>
  <si>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</si>
  <si>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</si>
  <si>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</si>
  <si>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</si>
  <si>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</si>
  <si>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</si>
  <si>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</si>
  <si>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</si>
  <si>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</si>
  <si>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</si>
  <si>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</si>
  <si>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</si>
  <si>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</si>
  <si>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</si>
  <si>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</si>
  <si>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</si>
  <si>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</si>
  <si>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</si>
  <si>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</si>
  <si>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</si>
  <si>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</si>
  <si>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</si>
  <si>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</si>
  <si>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</si>
  <si>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</si>
  <si>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</si>
  <si>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</si>
  <si>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</si>
  <si>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</si>
  <si>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</si>
  <si>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</si>
  <si>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</si>
  <si>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</si>
  <si>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</si>
  <si>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</si>
  <si>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</si>
  <si>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</si>
  <si>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</si>
  <si>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</si>
  <si>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</si>
  <si>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</si>
  <si>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</si>
  <si>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</si>
  <si>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</si>
  <si>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</si>
  <si>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</si>
  <si>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</si>
  <si>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</si>
  <si>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</si>
  <si>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</si>
  <si>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</si>
  <si>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</si>
  <si>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</si>
  <si>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</si>
  <si>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</si>
  <si>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</si>
  <si>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</si>
  <si>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</si>
  <si>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</si>
  <si>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</si>
  <si>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</si>
  <si>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</si>
  <si>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</si>
  <si>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</si>
  <si>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</si>
  <si>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</si>
  <si>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</si>
  <si>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</si>
  <si>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</si>
  <si>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</si>
  <si>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</si>
  <si>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</si>
  <si>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</si>
  <si>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</si>
  <si>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</si>
  <si>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</si>
  <si>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</si>
  <si>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</si>
  <si>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</si>
  <si>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</si>
  <si>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</si>
  <si>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</si>
  <si>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</si>
  <si>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</si>
  <si>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</si>
  <si>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</si>
  <si>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</si>
  <si>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</si>
  <si>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</si>
  <si>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</si>
  <si>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</si>
  <si>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</si>
  <si>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</si>
  <si>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</si>
  <si>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</si>
  <si>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</si>
  <si>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</si>
  <si>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</si>
  <si>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</si>
  <si>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</si>
  <si>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</si>
  <si>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</si>
  <si>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</si>
  <si>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</si>
  <si>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</si>
  <si>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</si>
  <si>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</si>
  <si>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</si>
  <si>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</si>
  <si>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</si>
  <si>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</si>
  <si>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</si>
  <si>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</si>
  <si>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</si>
  <si>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</si>
  <si>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</si>
  <si>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</si>
  <si>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</si>
  <si>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</si>
  <si>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</si>
  <si>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</si>
  <si>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</si>
  <si>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</si>
  <si>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</si>
  <si>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</si>
  <si>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</si>
  <si>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</si>
  <si>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</si>
  <si>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</si>
  <si>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</si>
  <si>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</si>
  <si>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</si>
  <si>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</si>
  <si>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</si>
  <si>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</si>
  <si>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</si>
  <si>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</si>
  <si>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</si>
  <si>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</si>
  <si>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</si>
  <si>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</si>
  <si>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</si>
  <si>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</si>
  <si>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</si>
  <si>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</si>
  <si>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</si>
  <si>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</si>
  <si>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</si>
  <si>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</si>
  <si>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</si>
  <si>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</si>
  <si>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</si>
  <si>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</si>
  <si>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</si>
  <si>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</si>
  <si>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</si>
  <si>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</si>
  <si>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</si>
  <si>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</si>
  <si>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</si>
  <si>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</si>
  <si>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</si>
  <si>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</si>
  <si>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</si>
  <si>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</si>
  <si>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</si>
  <si>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</si>
  <si>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</si>
  <si>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</si>
  <si>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</si>
  <si>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</si>
  <si>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</si>
  <si>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</si>
  <si>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</si>
  <si>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</si>
  <si>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</si>
  <si>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</si>
  <si>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</si>
  <si>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</si>
  <si>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</si>
  <si>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</si>
  <si>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</si>
  <si>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</si>
  <si>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</si>
  <si>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</si>
  <si>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</si>
  <si>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</si>
  <si>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</si>
  <si>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</si>
  <si>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</si>
  <si>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</si>
  <si>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</si>
  <si>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</si>
  <si>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</si>
  <si>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</si>
  <si>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</si>
  <si>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</si>
  <si>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</si>
  <si>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</si>
  <si>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</si>
  <si>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</si>
  <si>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</si>
  <si>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</si>
  <si>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</si>
  <si>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</si>
  <si>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</si>
  <si>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</si>
  <si>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</si>
  <si>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</si>
  <si>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</si>
  <si>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</si>
  <si>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</si>
  <si>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</si>
  <si>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</si>
  <si>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</si>
  <si>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</si>
  <si>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</si>
  <si>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</si>
  <si>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</si>
  <si>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</si>
  <si>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</si>
  <si>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</si>
  <si>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</si>
  <si>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</si>
  <si>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2F以上不可</t>
  </si>
  <si>
    <t>可</t>
  </si>
  <si>
    <t>不可</t>
  </si>
  <si>
    <t>7割程度必要</t>
  </si>
  <si>
    <t>有無さえ分ればよい</t>
  </si>
  <si>
    <t>なし</t>
  </si>
  <si>
    <t>不要</t>
  </si>
  <si>
    <t>応相談</t>
  </si>
  <si>
    <t>大型トラック</t>
  </si>
  <si>
    <t>（4ｔ2台、3ｔ1台）</t>
    <rPh sb="4" eb="5">
      <t>ダイ</t>
    </rPh>
    <rPh sb="9" eb="10">
      <t>ダイ</t>
    </rPh>
    <phoneticPr fontId="1"/>
  </si>
  <si>
    <t>使わない</t>
  </si>
  <si>
    <t>トラック横付け不可の場合、校舎内廊下などを通って搬入する場合があります。</t>
    <rPh sb="4" eb="6">
      <t>ヨコヅ</t>
    </rPh>
    <rPh sb="7" eb="9">
      <t>フカ</t>
    </rPh>
    <rPh sb="10" eb="12">
      <t>バアイ</t>
    </rPh>
    <rPh sb="13" eb="16">
      <t>コウシャナイ</t>
    </rPh>
    <rPh sb="16" eb="18">
      <t>ロウカ</t>
    </rPh>
    <rPh sb="21" eb="22">
      <t>トオ</t>
    </rPh>
    <rPh sb="24" eb="26">
      <t>ハンニュウ</t>
    </rPh>
    <rPh sb="28" eb="30">
      <t>バアイ</t>
    </rPh>
    <phoneticPr fontId="1"/>
  </si>
  <si>
    <t>日曜/祝日の仕込は可能ですか。</t>
    <phoneticPr fontId="1"/>
  </si>
  <si>
    <t>スタッフの昼食場所として空き教室や会議室等を1室お借り出来ますか。</t>
    <rPh sb="14" eb="16">
      <t>キョウシツ</t>
    </rPh>
    <rPh sb="17" eb="20">
      <t>カイギシツ</t>
    </rPh>
    <rPh sb="20" eb="21">
      <t>ナド</t>
    </rPh>
    <phoneticPr fontId="1"/>
  </si>
  <si>
    <t>本公演の開演時刻より1時間以上前の時間帯例）リハ―サル9:30-10:00　開演11:00</t>
    <rPh sb="0" eb="3">
      <t>ホンコウエン</t>
    </rPh>
    <rPh sb="4" eb="6">
      <t>カイエン</t>
    </rPh>
    <rPh sb="6" eb="8">
      <t>ジコク</t>
    </rPh>
    <rPh sb="11" eb="15">
      <t>ジカンイジョウ</t>
    </rPh>
    <rPh sb="15" eb="16">
      <t>マエ</t>
    </rPh>
    <rPh sb="17" eb="19">
      <t>ジカン</t>
    </rPh>
    <rPh sb="19" eb="20">
      <t>タイ</t>
    </rPh>
    <rPh sb="20" eb="21">
      <t>レイ</t>
    </rPh>
    <rPh sb="38" eb="40">
      <t>カイエン</t>
    </rPh>
    <phoneticPr fontId="1"/>
  </si>
  <si>
    <t>児童生徒リハ―サルと同時進行で、共演する先生2名も5分程度のリハ―サルをします。</t>
    <rPh sb="0" eb="2">
      <t>ジドウ</t>
    </rPh>
    <rPh sb="2" eb="4">
      <t>セイト</t>
    </rPh>
    <rPh sb="10" eb="14">
      <t>ドウジシンコウ</t>
    </rPh>
    <rPh sb="16" eb="18">
      <t>キョウエン</t>
    </rPh>
    <rPh sb="20" eb="22">
      <t>センセイ</t>
    </rPh>
    <rPh sb="23" eb="24">
      <t>メイ</t>
    </rPh>
    <rPh sb="26" eb="29">
      <t>フンテイド</t>
    </rPh>
    <phoneticPr fontId="1"/>
  </si>
  <si>
    <t>鑑賞位置</t>
  </si>
  <si>
    <t>（仮設スタンド式客席）</t>
  </si>
  <si>
    <t>３０分程度</t>
    <rPh sb="2" eb="3">
      <t>フン</t>
    </rPh>
    <rPh sb="3" eb="5">
      <t>テイド</t>
    </rPh>
    <phoneticPr fontId="1"/>
  </si>
  <si>
    <t>実際の舞台上でダンスの復習と、共演部分を本番通りにリハ―サルします。</t>
    <rPh sb="0" eb="2">
      <t>ジッサイ</t>
    </rPh>
    <rPh sb="3" eb="5">
      <t>ブタイ</t>
    </rPh>
    <rPh sb="5" eb="6">
      <t>ジョウ</t>
    </rPh>
    <rPh sb="11" eb="13">
      <t>フクシュウ</t>
    </rPh>
    <rPh sb="15" eb="19">
      <t>キョウエンブブン</t>
    </rPh>
    <rPh sb="20" eb="23">
      <t>ホンバントオ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</si>
</sst>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28"/>
      <color rgb="FF7F7F7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8">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3" fillId="0" borderId="0" xfId="0" applyFont="1" applyAlignment="1">
      <alignment horizontal="center"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913704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6697</xdr:rowOff>
    </xdr:from>
    <xdr:to>
      <xdr:col>9</xdr:col>
      <xdr:colOff>197929</xdr:colOff>
      <xdr:row>76</xdr:row>
      <xdr:rowOff>68102</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178631"/>
          <a:ext cx="5158118" cy="304023"/>
          <a:chOff x="1076477" y="14890723"/>
          <a:chExt cx="4160761" cy="400401"/>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890723"/>
            <a:ext cx="1056317" cy="40040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２０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641914"/>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１０　ｍ</a:t>
            </a:r>
          </a:p>
        </xdr:txBody>
      </xdr:sp>
    </xdr:grpSp>
    <xdr:clientData/>
  </xdr:twoCellAnchor>
  <xdr:twoCellAnchor>
    <xdr:from>
      <xdr:col>3</xdr:col>
      <xdr:colOff>146048</xdr:colOff>
      <xdr:row>82</xdr:row>
      <xdr:rowOff>184149</xdr:rowOff>
    </xdr:from>
    <xdr:to>
      <xdr:col>9</xdr:col>
      <xdr:colOff>199231</xdr:colOff>
      <xdr:row>92</xdr:row>
      <xdr:rowOff>107724</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48642" y="25818305"/>
          <a:ext cx="4625183" cy="206670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800">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269252</xdr:colOff>
      <xdr:row>97</xdr:row>
      <xdr:rowOff>70869</xdr:rowOff>
    </xdr:from>
    <xdr:to>
      <xdr:col>6</xdr:col>
      <xdr:colOff>501027</xdr:colOff>
      <xdr:row>103</xdr:row>
      <xdr:rowOff>72007</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95846" y="28741119"/>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15</xdr:col>
      <xdr:colOff>130969</xdr:colOff>
      <xdr:row>72</xdr:row>
      <xdr:rowOff>206990</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9608344" y="23555146"/>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18</xdr:col>
      <xdr:colOff>51825</xdr:colOff>
      <xdr:row>89</xdr:row>
      <xdr:rowOff>143308</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11029388" y="270871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1</xdr:col>
      <xdr:colOff>452437</xdr:colOff>
      <xdr:row>64</xdr:row>
      <xdr:rowOff>47625</xdr:rowOff>
    </xdr:from>
    <xdr:ext cx="1068947" cy="492571"/>
    <xdr:sp macro="" textlink="">
      <xdr:nvSpPr>
        <xdr:cNvPr id="96" name="テキスト ボックス 95">
          <a:extLst>
            <a:ext uri="{FF2B5EF4-FFF2-40B4-BE49-F238E27FC236}">
              <a16:creationId xmlns:a16="http://schemas.microsoft.com/office/drawing/2014/main" id="{1DF197AC-E6D1-4545-966B-E7404BFADA5F}"/>
            </a:ext>
          </a:extLst>
        </xdr:cNvPr>
        <xdr:cNvSpPr txBox="1"/>
      </xdr:nvSpPr>
      <xdr:spPr>
        <a:xfrm>
          <a:off x="631031" y="21657469"/>
          <a:ext cx="1068947" cy="49257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b="1"/>
            <a:t>男性ダンサー</a:t>
          </a:r>
          <a:endParaRPr kumimoji="1" lang="en-US" altLang="ja-JP" sz="1200" b="1"/>
        </a:p>
        <a:p>
          <a:pPr algn="ctr"/>
          <a:r>
            <a:rPr kumimoji="1" lang="ja-JP" altLang="en-US" sz="1200" b="1"/>
            <a:t>控室</a:t>
          </a:r>
        </a:p>
      </xdr:txBody>
    </xdr:sp>
    <xdr:clientData/>
  </xdr:oneCellAnchor>
  <xdr:oneCellAnchor>
    <xdr:from>
      <xdr:col>9</xdr:col>
      <xdr:colOff>250032</xdr:colOff>
      <xdr:row>64</xdr:row>
      <xdr:rowOff>47625</xdr:rowOff>
    </xdr:from>
    <xdr:ext cx="1068947" cy="492571"/>
    <xdr:sp macro="" textlink="">
      <xdr:nvSpPr>
        <xdr:cNvPr id="97" name="テキスト ボックス 96">
          <a:extLst>
            <a:ext uri="{FF2B5EF4-FFF2-40B4-BE49-F238E27FC236}">
              <a16:creationId xmlns:a16="http://schemas.microsoft.com/office/drawing/2014/main" id="{4FEAB47A-82A7-4B82-8445-EC6304737211}"/>
            </a:ext>
          </a:extLst>
        </xdr:cNvPr>
        <xdr:cNvSpPr txBox="1"/>
      </xdr:nvSpPr>
      <xdr:spPr>
        <a:xfrm>
          <a:off x="6524626" y="21657469"/>
          <a:ext cx="1068947" cy="49257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b="1"/>
            <a:t>男性ダンサー</a:t>
          </a:r>
          <a:endParaRPr kumimoji="1" lang="en-US" altLang="ja-JP" sz="1200" b="1"/>
        </a:p>
        <a:p>
          <a:pPr algn="ctr"/>
          <a:r>
            <a:rPr kumimoji="1" lang="ja-JP" altLang="en-US" sz="1200" b="1"/>
            <a:t>控室</a:t>
          </a:r>
        </a:p>
      </xdr:txBody>
    </xdr:sp>
    <xdr:clientData/>
  </xdr:oneCellAnchor>
  <xdr:oneCellAnchor>
    <xdr:from>
      <xdr:col>4</xdr:col>
      <xdr:colOff>369094</xdr:colOff>
      <xdr:row>61</xdr:row>
      <xdr:rowOff>119062</xdr:rowOff>
    </xdr:from>
    <xdr:ext cx="2710343" cy="492443"/>
    <xdr:sp macro="" textlink="">
      <xdr:nvSpPr>
        <xdr:cNvPr id="98" name="テキスト ボックス 97">
          <a:extLst>
            <a:ext uri="{FF2B5EF4-FFF2-40B4-BE49-F238E27FC236}">
              <a16:creationId xmlns:a16="http://schemas.microsoft.com/office/drawing/2014/main" id="{749EDF09-AB2E-4054-BC44-CF65ED1D124A}"/>
            </a:ext>
          </a:extLst>
        </xdr:cNvPr>
        <xdr:cNvSpPr txBox="1"/>
      </xdr:nvSpPr>
      <xdr:spPr>
        <a:xfrm>
          <a:off x="2833688" y="21050250"/>
          <a:ext cx="2710343" cy="49244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a:t>女性ダンサー控室</a:t>
          </a:r>
        </a:p>
      </xdr:txBody>
    </xdr:sp>
    <xdr:clientData/>
  </xdr:oneCellAnchor>
  <xdr:oneCellAnchor>
    <xdr:from>
      <xdr:col>5</xdr:col>
      <xdr:colOff>357187</xdr:colOff>
      <xdr:row>65</xdr:row>
      <xdr:rowOff>11906</xdr:rowOff>
    </xdr:from>
    <xdr:ext cx="1200906" cy="325730"/>
    <xdr:sp macro="" textlink="">
      <xdr:nvSpPr>
        <xdr:cNvPr id="99" name="テキスト ボックス 98">
          <a:extLst>
            <a:ext uri="{FF2B5EF4-FFF2-40B4-BE49-F238E27FC236}">
              <a16:creationId xmlns:a16="http://schemas.microsoft.com/office/drawing/2014/main" id="{45379708-8BFB-4B0A-A359-AB5AF62FE66B}"/>
            </a:ext>
          </a:extLst>
        </xdr:cNvPr>
        <xdr:cNvSpPr txBox="1"/>
      </xdr:nvSpPr>
      <xdr:spPr>
        <a:xfrm>
          <a:off x="3583781" y="21847969"/>
          <a:ext cx="1200906"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緞帳を下ろす</a:t>
          </a:r>
        </a:p>
      </xdr:txBody>
    </xdr:sp>
    <xdr:clientData/>
  </xdr:oneCellAnchor>
  <xdr:oneCellAnchor>
    <xdr:from>
      <xdr:col>3</xdr:col>
      <xdr:colOff>338931</xdr:colOff>
      <xdr:row>66</xdr:row>
      <xdr:rowOff>29369</xdr:rowOff>
    </xdr:from>
    <xdr:ext cx="4200765" cy="292452"/>
    <xdr:sp macro="" textlink="">
      <xdr:nvSpPr>
        <xdr:cNvPr id="100" name="テキスト ボックス 99">
          <a:extLst>
            <a:ext uri="{FF2B5EF4-FFF2-40B4-BE49-F238E27FC236}">
              <a16:creationId xmlns:a16="http://schemas.microsoft.com/office/drawing/2014/main" id="{2DFD6480-9D15-4183-A3AC-4CEB9DBA10FA}"/>
            </a:ext>
          </a:extLst>
        </xdr:cNvPr>
        <xdr:cNvSpPr txBox="1"/>
      </xdr:nvSpPr>
      <xdr:spPr>
        <a:xfrm>
          <a:off x="2041525" y="22091650"/>
          <a:ext cx="4200765"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200" b="1">
              <a:solidFill>
                <a:srgbClr val="FF0000"/>
              </a:solidFill>
              <a:effectLst/>
              <a:latin typeface="+mn-lt"/>
              <a:ea typeface="+mn-ea"/>
              <a:cs typeface="+mn-cs"/>
            </a:rPr>
            <a:t>～～～～～～～～～～～～～～～～～～～～～～～～～～</a:t>
          </a:r>
          <a:endParaRPr kumimoji="1" lang="ja-JP" altLang="en-US" sz="1200" b="1">
            <a:solidFill>
              <a:srgbClr val="FF0000"/>
            </a:solidFill>
          </a:endParaRPr>
        </a:p>
      </xdr:txBody>
    </xdr:sp>
    <xdr:clientData/>
  </xdr:oneCellAnchor>
  <xdr:twoCellAnchor>
    <xdr:from>
      <xdr:col>1</xdr:col>
      <xdr:colOff>446087</xdr:colOff>
      <xdr:row>67</xdr:row>
      <xdr:rowOff>130968</xdr:rowOff>
    </xdr:from>
    <xdr:to>
      <xdr:col>2</xdr:col>
      <xdr:colOff>45734</xdr:colOff>
      <xdr:row>97</xdr:row>
      <xdr:rowOff>8758</xdr:rowOff>
    </xdr:to>
    <xdr:grpSp>
      <xdr:nvGrpSpPr>
        <xdr:cNvPr id="101" name="グループ化 100">
          <a:extLst>
            <a:ext uri="{FF2B5EF4-FFF2-40B4-BE49-F238E27FC236}">
              <a16:creationId xmlns:a16="http://schemas.microsoft.com/office/drawing/2014/main" id="{58B8CE15-C6FC-441F-A7E3-265EA48F0C3A}"/>
            </a:ext>
          </a:extLst>
        </xdr:cNvPr>
        <xdr:cNvGrpSpPr/>
      </xdr:nvGrpSpPr>
      <xdr:grpSpPr>
        <a:xfrm>
          <a:off x="643776" y="22361959"/>
          <a:ext cx="426345" cy="7165313"/>
          <a:chOff x="5481068" y="13014477"/>
          <a:chExt cx="429458" cy="1439333"/>
        </a:xfrm>
      </xdr:grpSpPr>
      <xdr:cxnSp macro="">
        <xdr:nvCxnSpPr>
          <xdr:cNvPr id="102" name="直線矢印コネクタ 101">
            <a:extLst>
              <a:ext uri="{FF2B5EF4-FFF2-40B4-BE49-F238E27FC236}">
                <a16:creationId xmlns:a16="http://schemas.microsoft.com/office/drawing/2014/main" id="{1740953A-15CD-2BC7-7DC6-144F96BD7F0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3" name="テキスト ボックス 102">
            <a:extLst>
              <a:ext uri="{FF2B5EF4-FFF2-40B4-BE49-F238E27FC236}">
                <a16:creationId xmlns:a16="http://schemas.microsoft.com/office/drawing/2014/main" id="{344A614E-221C-D56C-8F5F-92CCA424BAE8}"/>
              </a:ext>
            </a:extLst>
          </xdr:cNvPr>
          <xdr:cNvSpPr txBox="1"/>
        </xdr:nvSpPr>
        <xdr:spPr>
          <a:xfrm>
            <a:off x="5481068" y="13232016"/>
            <a:ext cx="429458" cy="11365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35</a:t>
            </a:r>
            <a:r>
              <a:rPr kumimoji="1" lang="ja-JP" altLang="en-US" sz="1400" b="1"/>
              <a:t>ｍ</a:t>
            </a:r>
          </a:p>
        </xdr:txBody>
      </xdr:sp>
    </xdr:grpSp>
    <xdr:clientData/>
  </xdr:twoCellAnchor>
  <xdr:twoCellAnchor>
    <xdr:from>
      <xdr:col>1</xdr:col>
      <xdr:colOff>389731</xdr:colOff>
      <xdr:row>94</xdr:row>
      <xdr:rowOff>178594</xdr:rowOff>
    </xdr:from>
    <xdr:to>
      <xdr:col>10</xdr:col>
      <xdr:colOff>601662</xdr:colOff>
      <xdr:row>96</xdr:row>
      <xdr:rowOff>24781</xdr:rowOff>
    </xdr:to>
    <xdr:grpSp>
      <xdr:nvGrpSpPr>
        <xdr:cNvPr id="104" name="グループ化 103">
          <a:extLst>
            <a:ext uri="{FF2B5EF4-FFF2-40B4-BE49-F238E27FC236}">
              <a16:creationId xmlns:a16="http://schemas.microsoft.com/office/drawing/2014/main" id="{0411CAD6-CD3E-4CDC-B4CD-8E07480AE206}"/>
            </a:ext>
          </a:extLst>
        </xdr:cNvPr>
        <xdr:cNvGrpSpPr/>
      </xdr:nvGrpSpPr>
      <xdr:grpSpPr>
        <a:xfrm>
          <a:off x="587420" y="29023169"/>
          <a:ext cx="7652214" cy="295480"/>
          <a:chOff x="1076477" y="14941199"/>
          <a:chExt cx="4160761" cy="297417"/>
        </a:xfrm>
      </xdr:grpSpPr>
      <xdr:cxnSp macro="">
        <xdr:nvCxnSpPr>
          <xdr:cNvPr id="105" name="直線矢印コネクタ 104">
            <a:extLst>
              <a:ext uri="{FF2B5EF4-FFF2-40B4-BE49-F238E27FC236}">
                <a16:creationId xmlns:a16="http://schemas.microsoft.com/office/drawing/2014/main" id="{98AA850F-AC0B-929A-8DD9-0DB64A47F52A}"/>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6" name="テキスト ボックス 105">
            <a:extLst>
              <a:ext uri="{FF2B5EF4-FFF2-40B4-BE49-F238E27FC236}">
                <a16:creationId xmlns:a16="http://schemas.microsoft.com/office/drawing/2014/main" id="{3ED12ABE-3BFB-F3EE-B6ED-426F80912EF8}"/>
              </a:ext>
            </a:extLst>
          </xdr:cNvPr>
          <xdr:cNvSpPr txBox="1"/>
        </xdr:nvSpPr>
        <xdr:spPr>
          <a:xfrm>
            <a:off x="2858914" y="14941199"/>
            <a:ext cx="639961" cy="29741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25</a:t>
            </a:r>
            <a:r>
              <a:rPr kumimoji="1" lang="ja-JP" altLang="en-US" sz="1400" b="1"/>
              <a:t>　ｍ</a:t>
            </a:r>
          </a:p>
        </xdr:txBody>
      </xdr:sp>
    </xdr:grpSp>
    <xdr:clientData/>
  </xdr:twoCellAnchor>
  <xdr:twoCellAnchor>
    <xdr:from>
      <xdr:col>2</xdr:col>
      <xdr:colOff>652115</xdr:colOff>
      <xdr:row>78</xdr:row>
      <xdr:rowOff>142876</xdr:rowOff>
    </xdr:from>
    <xdr:to>
      <xdr:col>5</xdr:col>
      <xdr:colOff>714375</xdr:colOff>
      <xdr:row>82</xdr:row>
      <xdr:rowOff>59532</xdr:rowOff>
    </xdr:to>
    <xdr:sp macro="" textlink="">
      <xdr:nvSpPr>
        <xdr:cNvPr id="107" name="正方形/長方形 106">
          <a:extLst>
            <a:ext uri="{FF2B5EF4-FFF2-40B4-BE49-F238E27FC236}">
              <a16:creationId xmlns:a16="http://schemas.microsoft.com/office/drawing/2014/main" id="{5AA8D728-873F-493E-9562-6671A740EFA2}"/>
            </a:ext>
          </a:extLst>
        </xdr:cNvPr>
        <xdr:cNvSpPr/>
      </xdr:nvSpPr>
      <xdr:spPr>
        <a:xfrm>
          <a:off x="1592709" y="24776907"/>
          <a:ext cx="2348260" cy="91678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400">
            <a:solidFill>
              <a:schemeClr val="bg1">
                <a:lumMod val="50000"/>
              </a:schemeClr>
            </a:solidFill>
          </a:endParaRPr>
        </a:p>
      </xdr:txBody>
    </xdr:sp>
    <xdr:clientData/>
  </xdr:twoCellAnchor>
  <xdr:oneCellAnchor>
    <xdr:from>
      <xdr:col>5</xdr:col>
      <xdr:colOff>140099</xdr:colOff>
      <xdr:row>92</xdr:row>
      <xdr:rowOff>124219</xdr:rowOff>
    </xdr:from>
    <xdr:ext cx="1294984" cy="518719"/>
    <xdr:sp macro="" textlink="">
      <xdr:nvSpPr>
        <xdr:cNvPr id="108" name="テキスト ボックス 107">
          <a:extLst>
            <a:ext uri="{FF2B5EF4-FFF2-40B4-BE49-F238E27FC236}">
              <a16:creationId xmlns:a16="http://schemas.microsoft.com/office/drawing/2014/main" id="{DB4D8711-E41F-48C8-B7E1-E0675DF87E61}"/>
            </a:ext>
          </a:extLst>
        </xdr:cNvPr>
        <xdr:cNvSpPr txBox="1"/>
      </xdr:nvSpPr>
      <xdr:spPr>
        <a:xfrm>
          <a:off x="3366693" y="27901500"/>
          <a:ext cx="1294984" cy="518719"/>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照明・音響操作</a:t>
          </a:r>
        </a:p>
      </xdr:txBody>
    </xdr:sp>
    <xdr:clientData/>
  </xdr:oneCellAnchor>
  <xdr:twoCellAnchor>
    <xdr:from>
      <xdr:col>7</xdr:col>
      <xdr:colOff>176745</xdr:colOff>
      <xdr:row>92</xdr:row>
      <xdr:rowOff>162981</xdr:rowOff>
    </xdr:from>
    <xdr:to>
      <xdr:col>8</xdr:col>
      <xdr:colOff>100921</xdr:colOff>
      <xdr:row>94</xdr:row>
      <xdr:rowOff>107269</xdr:rowOff>
    </xdr:to>
    <xdr:sp macro="" textlink="">
      <xdr:nvSpPr>
        <xdr:cNvPr id="109" name="楕円 108">
          <a:extLst>
            <a:ext uri="{FF2B5EF4-FFF2-40B4-BE49-F238E27FC236}">
              <a16:creationId xmlns:a16="http://schemas.microsoft.com/office/drawing/2014/main" id="{5D10BD8D-331D-4DB5-A26B-BD81D688689E}"/>
            </a:ext>
          </a:extLst>
        </xdr:cNvPr>
        <xdr:cNvSpPr/>
      </xdr:nvSpPr>
      <xdr:spPr>
        <a:xfrm>
          <a:off x="4927339" y="27749762"/>
          <a:ext cx="686176" cy="372913"/>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照明</a:t>
          </a:r>
        </a:p>
      </xdr:txBody>
    </xdr:sp>
    <xdr:clientData/>
  </xdr:twoCellAnchor>
  <xdr:twoCellAnchor>
    <xdr:from>
      <xdr:col>4</xdr:col>
      <xdr:colOff>11906</xdr:colOff>
      <xdr:row>92</xdr:row>
      <xdr:rowOff>154782</xdr:rowOff>
    </xdr:from>
    <xdr:to>
      <xdr:col>4</xdr:col>
      <xdr:colOff>698082</xdr:colOff>
      <xdr:row>94</xdr:row>
      <xdr:rowOff>102245</xdr:rowOff>
    </xdr:to>
    <xdr:sp macro="" textlink="">
      <xdr:nvSpPr>
        <xdr:cNvPr id="110" name="楕円 109">
          <a:extLst>
            <a:ext uri="{FF2B5EF4-FFF2-40B4-BE49-F238E27FC236}">
              <a16:creationId xmlns:a16="http://schemas.microsoft.com/office/drawing/2014/main" id="{A56161A8-5D29-49A0-99B4-8E4CDB46FCA2}"/>
            </a:ext>
          </a:extLst>
        </xdr:cNvPr>
        <xdr:cNvSpPr/>
      </xdr:nvSpPr>
      <xdr:spPr>
        <a:xfrm>
          <a:off x="2476500" y="27741563"/>
          <a:ext cx="686176" cy="376088"/>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照明</a:t>
          </a:r>
        </a:p>
      </xdr:txBody>
    </xdr:sp>
    <xdr:clientData/>
  </xdr:twoCellAnchor>
  <xdr:twoCellAnchor>
    <xdr:from>
      <xdr:col>9</xdr:col>
      <xdr:colOff>571500</xdr:colOff>
      <xdr:row>68</xdr:row>
      <xdr:rowOff>8731</xdr:rowOff>
    </xdr:from>
    <xdr:to>
      <xdr:col>10</xdr:col>
      <xdr:colOff>484981</xdr:colOff>
      <xdr:row>84</xdr:row>
      <xdr:rowOff>178594</xdr:rowOff>
    </xdr:to>
    <xdr:sp macro="" textlink="">
      <xdr:nvSpPr>
        <xdr:cNvPr id="111" name="テキスト ボックス 110">
          <a:extLst>
            <a:ext uri="{FF2B5EF4-FFF2-40B4-BE49-F238E27FC236}">
              <a16:creationId xmlns:a16="http://schemas.microsoft.com/office/drawing/2014/main" id="{537954FA-E0E8-FCD8-FDD6-7BF9D04CD0B9}"/>
            </a:ext>
          </a:extLst>
        </xdr:cNvPr>
        <xdr:cNvSpPr txBox="1"/>
      </xdr:nvSpPr>
      <xdr:spPr>
        <a:xfrm>
          <a:off x="6846094" y="22499637"/>
          <a:ext cx="675481" cy="355123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kern="1200"/>
            <a:t>★体育館を縦に使用する例です。</a:t>
          </a:r>
          <a:endParaRPr kumimoji="1" lang="en-US" altLang="ja-JP" sz="1100" kern="1200"/>
        </a:p>
        <a:p>
          <a:r>
            <a:rPr kumimoji="1" lang="ja-JP" altLang="en-US" sz="1100" kern="1200"/>
            <a:t>　</a:t>
          </a:r>
          <a:r>
            <a:rPr kumimoji="1" lang="en-US" altLang="ja-JP" sz="1100" kern="1200"/>
            <a:t>※</a:t>
          </a:r>
          <a:r>
            <a:rPr kumimoji="1" lang="ja-JP" altLang="en-US" sz="1100" kern="1200"/>
            <a:t>広さによっては横使いする事もあります。</a:t>
          </a:r>
        </a:p>
      </xdr:txBody>
    </xdr:sp>
    <xdr:clientData/>
  </xdr:twoCellAnchor>
  <xdr:twoCellAnchor>
    <xdr:from>
      <xdr:col>6</xdr:col>
      <xdr:colOff>285750</xdr:colOff>
      <xdr:row>78</xdr:row>
      <xdr:rowOff>163513</xdr:rowOff>
    </xdr:from>
    <xdr:to>
      <xdr:col>9</xdr:col>
      <xdr:colOff>351185</xdr:colOff>
      <xdr:row>82</xdr:row>
      <xdr:rowOff>59531</xdr:rowOff>
    </xdr:to>
    <xdr:sp macro="" textlink="">
      <xdr:nvSpPr>
        <xdr:cNvPr id="112" name="正方形/長方形 111">
          <a:extLst>
            <a:ext uri="{FF2B5EF4-FFF2-40B4-BE49-F238E27FC236}">
              <a16:creationId xmlns:a16="http://schemas.microsoft.com/office/drawing/2014/main" id="{378ED8ED-103B-4263-B709-491E41EDA69A}"/>
            </a:ext>
          </a:extLst>
        </xdr:cNvPr>
        <xdr:cNvSpPr/>
      </xdr:nvSpPr>
      <xdr:spPr>
        <a:xfrm>
          <a:off x="4274344" y="24797544"/>
          <a:ext cx="2351435" cy="89614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bg1">
                  <a:lumMod val="50000"/>
                </a:schemeClr>
              </a:solidFill>
            </a:rPr>
            <a:t>鑑賞位置</a:t>
          </a:r>
          <a:endParaRPr kumimoji="1" lang="en-US" altLang="ja-JP" sz="2400">
            <a:solidFill>
              <a:schemeClr val="bg1">
                <a:lumMod val="50000"/>
              </a:schemeClr>
            </a:solidFill>
          </a:endParaRPr>
        </a:p>
        <a:p>
          <a:pPr algn="ctr"/>
          <a:r>
            <a:rPr kumimoji="1" lang="ja-JP" altLang="en-US" sz="2400">
              <a:solidFill>
                <a:schemeClr val="bg1">
                  <a:lumMod val="50000"/>
                </a:schemeClr>
              </a:solidFill>
            </a:rPr>
            <a:t>（床座り）</a:t>
          </a:r>
        </a:p>
      </xdr:txBody>
    </xdr:sp>
    <xdr:clientData/>
  </xdr:twoCellAnchor>
  <xdr:twoCellAnchor>
    <xdr:from>
      <xdr:col>3</xdr:col>
      <xdr:colOff>234950</xdr:colOff>
      <xdr:row>83</xdr:row>
      <xdr:rowOff>33339</xdr:rowOff>
    </xdr:from>
    <xdr:to>
      <xdr:col>9</xdr:col>
      <xdr:colOff>130968</xdr:colOff>
      <xdr:row>84</xdr:row>
      <xdr:rowOff>92871</xdr:rowOff>
    </xdr:to>
    <xdr:sp macro="" textlink="">
      <xdr:nvSpPr>
        <xdr:cNvPr id="113" name="テキスト ボックス 112">
          <a:extLst>
            <a:ext uri="{FF2B5EF4-FFF2-40B4-BE49-F238E27FC236}">
              <a16:creationId xmlns:a16="http://schemas.microsoft.com/office/drawing/2014/main" id="{B87764BE-5A3B-BA01-DA72-442DB5B90989}"/>
            </a:ext>
          </a:extLst>
        </xdr:cNvPr>
        <xdr:cNvSpPr txBox="1"/>
      </xdr:nvSpPr>
      <xdr:spPr>
        <a:xfrm>
          <a:off x="1937544" y="25881808"/>
          <a:ext cx="4468018" cy="27384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kern="1200"/>
        </a:p>
      </xdr:txBody>
    </xdr:sp>
    <xdr:clientData/>
  </xdr:twoCellAnchor>
  <xdr:twoCellAnchor>
    <xdr:from>
      <xdr:col>3</xdr:col>
      <xdr:colOff>241298</xdr:colOff>
      <xdr:row>84</xdr:row>
      <xdr:rowOff>139702</xdr:rowOff>
    </xdr:from>
    <xdr:to>
      <xdr:col>9</xdr:col>
      <xdr:colOff>143666</xdr:colOff>
      <xdr:row>85</xdr:row>
      <xdr:rowOff>199233</xdr:rowOff>
    </xdr:to>
    <xdr:sp macro="" textlink="">
      <xdr:nvSpPr>
        <xdr:cNvPr id="114" name="テキスト ボックス 113">
          <a:extLst>
            <a:ext uri="{FF2B5EF4-FFF2-40B4-BE49-F238E27FC236}">
              <a16:creationId xmlns:a16="http://schemas.microsoft.com/office/drawing/2014/main" id="{5DE53999-7ECE-455F-AAD5-FFFBCBDD3F25}"/>
            </a:ext>
          </a:extLst>
        </xdr:cNvPr>
        <xdr:cNvSpPr txBox="1"/>
      </xdr:nvSpPr>
      <xdr:spPr>
        <a:xfrm>
          <a:off x="1943892" y="26202483"/>
          <a:ext cx="4474368" cy="27384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kern="1200"/>
        </a:p>
      </xdr:txBody>
    </xdr:sp>
    <xdr:clientData/>
  </xdr:twoCellAnchor>
  <xdr:twoCellAnchor>
    <xdr:from>
      <xdr:col>3</xdr:col>
      <xdr:colOff>238123</xdr:colOff>
      <xdr:row>86</xdr:row>
      <xdr:rowOff>53183</xdr:rowOff>
    </xdr:from>
    <xdr:to>
      <xdr:col>9</xdr:col>
      <xdr:colOff>140491</xdr:colOff>
      <xdr:row>87</xdr:row>
      <xdr:rowOff>128589</xdr:rowOff>
    </xdr:to>
    <xdr:sp macro="" textlink="">
      <xdr:nvSpPr>
        <xdr:cNvPr id="120" name="テキスト ボックス 119">
          <a:extLst>
            <a:ext uri="{FF2B5EF4-FFF2-40B4-BE49-F238E27FC236}">
              <a16:creationId xmlns:a16="http://schemas.microsoft.com/office/drawing/2014/main" id="{2B35220A-86B8-4AC8-9A3D-5DAEE463F1D3}"/>
            </a:ext>
          </a:extLst>
        </xdr:cNvPr>
        <xdr:cNvSpPr txBox="1"/>
      </xdr:nvSpPr>
      <xdr:spPr>
        <a:xfrm>
          <a:off x="1940717" y="26544589"/>
          <a:ext cx="4474368" cy="28971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kern="1200"/>
        </a:p>
      </xdr:txBody>
    </xdr:sp>
    <xdr:clientData/>
  </xdr:twoCellAnchor>
  <xdr:twoCellAnchor>
    <xdr:from>
      <xdr:col>3</xdr:col>
      <xdr:colOff>231771</xdr:colOff>
      <xdr:row>87</xdr:row>
      <xdr:rowOff>197646</xdr:rowOff>
    </xdr:from>
    <xdr:to>
      <xdr:col>9</xdr:col>
      <xdr:colOff>134139</xdr:colOff>
      <xdr:row>89</xdr:row>
      <xdr:rowOff>23815</xdr:rowOff>
    </xdr:to>
    <xdr:sp macro="" textlink="">
      <xdr:nvSpPr>
        <xdr:cNvPr id="121" name="テキスト ボックス 120">
          <a:extLst>
            <a:ext uri="{FF2B5EF4-FFF2-40B4-BE49-F238E27FC236}">
              <a16:creationId xmlns:a16="http://schemas.microsoft.com/office/drawing/2014/main" id="{5F014E36-96B3-411E-A731-EC5055E79C34}"/>
            </a:ext>
          </a:extLst>
        </xdr:cNvPr>
        <xdr:cNvSpPr txBox="1"/>
      </xdr:nvSpPr>
      <xdr:spPr>
        <a:xfrm>
          <a:off x="1934365" y="26903365"/>
          <a:ext cx="4474368" cy="25479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kern="1200"/>
        </a:p>
      </xdr:txBody>
    </xdr:sp>
    <xdr:clientData/>
  </xdr:twoCellAnchor>
  <xdr:twoCellAnchor>
    <xdr:from>
      <xdr:col>3</xdr:col>
      <xdr:colOff>241294</xdr:colOff>
      <xdr:row>89</xdr:row>
      <xdr:rowOff>76203</xdr:rowOff>
    </xdr:from>
    <xdr:to>
      <xdr:col>9</xdr:col>
      <xdr:colOff>153187</xdr:colOff>
      <xdr:row>90</xdr:row>
      <xdr:rowOff>132560</xdr:rowOff>
    </xdr:to>
    <xdr:sp macro="" textlink="">
      <xdr:nvSpPr>
        <xdr:cNvPr id="122" name="テキスト ボックス 121">
          <a:extLst>
            <a:ext uri="{FF2B5EF4-FFF2-40B4-BE49-F238E27FC236}">
              <a16:creationId xmlns:a16="http://schemas.microsoft.com/office/drawing/2014/main" id="{D7C78683-2518-4B49-A0E7-1FCDC1913C69}"/>
            </a:ext>
          </a:extLst>
        </xdr:cNvPr>
        <xdr:cNvSpPr txBox="1"/>
      </xdr:nvSpPr>
      <xdr:spPr>
        <a:xfrm>
          <a:off x="1943888" y="27210547"/>
          <a:ext cx="4483893" cy="27066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kern="1200"/>
        </a:p>
      </xdr:txBody>
    </xdr:sp>
    <xdr:clientData/>
  </xdr:twoCellAnchor>
  <xdr:twoCellAnchor>
    <xdr:from>
      <xdr:col>3</xdr:col>
      <xdr:colOff>238119</xdr:colOff>
      <xdr:row>90</xdr:row>
      <xdr:rowOff>177804</xdr:rowOff>
    </xdr:from>
    <xdr:to>
      <xdr:col>9</xdr:col>
      <xdr:colOff>140487</xdr:colOff>
      <xdr:row>92</xdr:row>
      <xdr:rowOff>35723</xdr:rowOff>
    </xdr:to>
    <xdr:sp macro="" textlink="">
      <xdr:nvSpPr>
        <xdr:cNvPr id="123" name="テキスト ボックス 122">
          <a:extLst>
            <a:ext uri="{FF2B5EF4-FFF2-40B4-BE49-F238E27FC236}">
              <a16:creationId xmlns:a16="http://schemas.microsoft.com/office/drawing/2014/main" id="{53DFC067-A7F6-40ED-8B3B-58041AB20BA2}"/>
            </a:ext>
          </a:extLst>
        </xdr:cNvPr>
        <xdr:cNvSpPr txBox="1"/>
      </xdr:nvSpPr>
      <xdr:spPr>
        <a:xfrm>
          <a:off x="1940713" y="27526460"/>
          <a:ext cx="4474368" cy="28654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kern="1200"/>
        </a:p>
      </xdr:txBody>
    </xdr:sp>
    <xdr:clientData/>
  </xdr:twoCellAnchor>
  <xdr:twoCellAnchor>
    <xdr:from>
      <xdr:col>14</xdr:col>
      <xdr:colOff>30955</xdr:colOff>
      <xdr:row>76</xdr:row>
      <xdr:rowOff>42863</xdr:rowOff>
    </xdr:from>
    <xdr:to>
      <xdr:col>15</xdr:col>
      <xdr:colOff>445293</xdr:colOff>
      <xdr:row>80</xdr:row>
      <xdr:rowOff>123825</xdr:rowOff>
    </xdr:to>
    <xdr:sp macro="" textlink="">
      <xdr:nvSpPr>
        <xdr:cNvPr id="124" name="テキスト ボックス 123">
          <a:extLst>
            <a:ext uri="{FF2B5EF4-FFF2-40B4-BE49-F238E27FC236}">
              <a16:creationId xmlns:a16="http://schemas.microsoft.com/office/drawing/2014/main" id="{582F2560-6D5C-B6E4-7F13-D902FE781838}"/>
            </a:ext>
          </a:extLst>
        </xdr:cNvPr>
        <xdr:cNvSpPr txBox="1"/>
      </xdr:nvSpPr>
      <xdr:spPr>
        <a:xfrm>
          <a:off x="9008268" y="24248269"/>
          <a:ext cx="9144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kern="1200"/>
        </a:p>
      </xdr:txBody>
    </xdr:sp>
    <xdr:clientData/>
  </xdr:twoCellAnchor>
  <xdr:oneCellAnchor>
    <xdr:from>
      <xdr:col>3</xdr:col>
      <xdr:colOff>716193</xdr:colOff>
      <xdr:row>84</xdr:row>
      <xdr:rowOff>92871</xdr:rowOff>
    </xdr:from>
    <xdr:ext cx="3501856" cy="1026050"/>
    <xdr:sp macro="" textlink="">
      <xdr:nvSpPr>
        <xdr:cNvPr id="125" name="テキスト ボックス 124">
          <a:extLst>
            <a:ext uri="{FF2B5EF4-FFF2-40B4-BE49-F238E27FC236}">
              <a16:creationId xmlns:a16="http://schemas.microsoft.com/office/drawing/2014/main" id="{821F81BB-56D9-FB92-632B-8FC12D18C782}"/>
            </a:ext>
          </a:extLst>
        </xdr:cNvPr>
        <xdr:cNvSpPr txBox="1"/>
      </xdr:nvSpPr>
      <xdr:spPr>
        <a:xfrm>
          <a:off x="2418787" y="26155652"/>
          <a:ext cx="3501856" cy="1026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2800" kern="1200">
              <a:solidFill>
                <a:schemeClr val="bg1">
                  <a:lumMod val="50000"/>
                </a:schemeClr>
              </a:solidFill>
            </a:rPr>
            <a:t>鑑賞位置</a:t>
          </a:r>
          <a:endParaRPr kumimoji="1" lang="en-US" altLang="ja-JP" sz="2800" kern="1200">
            <a:solidFill>
              <a:schemeClr val="bg1">
                <a:lumMod val="50000"/>
              </a:schemeClr>
            </a:solidFill>
          </a:endParaRPr>
        </a:p>
        <a:p>
          <a:pPr algn="ctr"/>
          <a:r>
            <a:rPr kumimoji="1" lang="ja-JP" altLang="en-US" sz="2800" kern="1200">
              <a:solidFill>
                <a:schemeClr val="bg1">
                  <a:lumMod val="50000"/>
                </a:schemeClr>
              </a:solidFill>
            </a:rPr>
            <a:t>（仮設スタンド式客席）</a:t>
          </a:r>
        </a:p>
      </xdr:txBody>
    </xdr:sp>
    <xdr:clientData/>
  </xdr:oneCellAnchor>
  <xdr:twoCellAnchor>
    <xdr:from>
      <xdr:col>14</xdr:col>
      <xdr:colOff>30955</xdr:colOff>
      <xdr:row>76</xdr:row>
      <xdr:rowOff>42863</xdr:rowOff>
    </xdr:from>
    <xdr:to>
      <xdr:col>15</xdr:col>
      <xdr:colOff>445293</xdr:colOff>
      <xdr:row>80</xdr:row>
      <xdr:rowOff>123825</xdr:rowOff>
    </xdr:to>
    <xdr:sp macro="" textlink="">
      <xdr:nvSpPr>
        <xdr:cNvPr id="126" name="テキスト ボックス 125">
          <a:extLst>
            <a:ext uri="{FF2B5EF4-FFF2-40B4-BE49-F238E27FC236}">
              <a16:creationId xmlns:a16="http://schemas.microsoft.com/office/drawing/2014/main" id="{4E753B35-FC8E-A293-582B-F30A9BADC118}"/>
            </a:ext>
          </a:extLst>
        </xdr:cNvPr>
        <xdr:cNvSpPr txBox="1"/>
      </xdr:nvSpPr>
      <xdr:spPr>
        <a:xfrm>
          <a:off x="9008268" y="24248269"/>
          <a:ext cx="9144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kern="1200"/>
        </a:p>
      </xdr:txBody>
    </xdr:sp>
    <xdr:clientData/>
  </xdr:twoCellAnchor>
  <xdr:twoCellAnchor>
    <xdr:from>
      <xdr:col>2</xdr:col>
      <xdr:colOff>666749</xdr:colOff>
      <xdr:row>78</xdr:row>
      <xdr:rowOff>151606</xdr:rowOff>
    </xdr:from>
    <xdr:to>
      <xdr:col>5</xdr:col>
      <xdr:colOff>687388</xdr:colOff>
      <xdr:row>82</xdr:row>
      <xdr:rowOff>0</xdr:rowOff>
    </xdr:to>
    <xdr:sp macro="" textlink="">
      <xdr:nvSpPr>
        <xdr:cNvPr id="127" name="テキスト ボックス 126">
          <a:extLst>
            <a:ext uri="{FF2B5EF4-FFF2-40B4-BE49-F238E27FC236}">
              <a16:creationId xmlns:a16="http://schemas.microsoft.com/office/drawing/2014/main" id="{85A8D8F9-E916-57A1-D1E7-9B4BE5C543BA}"/>
            </a:ext>
          </a:extLst>
        </xdr:cNvPr>
        <xdr:cNvSpPr txBox="1"/>
      </xdr:nvSpPr>
      <xdr:spPr>
        <a:xfrm>
          <a:off x="1607343" y="24785637"/>
          <a:ext cx="2306639" cy="848519"/>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solidFill>
                <a:schemeClr val="bg1">
                  <a:lumMod val="75000"/>
                </a:schemeClr>
              </a:solidFill>
            </a:rPr>
            <a:t>〇〇〇</a:t>
          </a:r>
          <a:r>
            <a:rPr kumimoji="1" lang="ja-JP" altLang="ja-JP" sz="1100">
              <a:solidFill>
                <a:schemeClr val="bg1">
                  <a:lumMod val="75000"/>
                </a:schemeClr>
              </a:solidFill>
              <a:effectLst/>
              <a:latin typeface="+mn-lt"/>
              <a:ea typeface="+mn-ea"/>
              <a:cs typeface="+mn-cs"/>
            </a:rPr>
            <a:t>〇〇〇〇〇〇〇〇〇〇〇〇</a:t>
          </a:r>
          <a:endParaRPr kumimoji="1" lang="en-US" altLang="ja-JP" sz="1100">
            <a:solidFill>
              <a:schemeClr val="bg1">
                <a:lumMod val="75000"/>
              </a:schemeClr>
            </a:solidFill>
            <a:effectLst/>
            <a:latin typeface="+mn-lt"/>
            <a:ea typeface="+mn-ea"/>
            <a:cs typeface="+mn-cs"/>
          </a:endParaRPr>
        </a:p>
        <a:p>
          <a:r>
            <a:rPr kumimoji="1" lang="ja-JP" altLang="ja-JP" sz="1100">
              <a:solidFill>
                <a:schemeClr val="bg1">
                  <a:lumMod val="75000"/>
                </a:schemeClr>
              </a:solidFill>
              <a:effectLst/>
              <a:latin typeface="+mn-lt"/>
              <a:ea typeface="+mn-ea"/>
              <a:cs typeface="+mn-cs"/>
            </a:rPr>
            <a:t>〇〇〇〇〇〇〇〇〇〇〇〇〇〇〇</a:t>
          </a:r>
          <a:endParaRPr kumimoji="1" lang="en-US" altLang="ja-JP" sz="1100">
            <a:solidFill>
              <a:schemeClr val="bg1">
                <a:lumMod val="75000"/>
              </a:schemeClr>
            </a:solidFill>
            <a:effectLst/>
            <a:latin typeface="+mn-lt"/>
            <a:ea typeface="+mn-ea"/>
            <a:cs typeface="+mn-cs"/>
          </a:endParaRPr>
        </a:p>
        <a:p>
          <a:r>
            <a:rPr kumimoji="1" lang="ja-JP" altLang="ja-JP" sz="1100">
              <a:solidFill>
                <a:schemeClr val="bg1">
                  <a:lumMod val="75000"/>
                </a:schemeClr>
              </a:solidFill>
              <a:effectLst/>
              <a:latin typeface="+mn-lt"/>
              <a:ea typeface="+mn-ea"/>
              <a:cs typeface="+mn-cs"/>
            </a:rPr>
            <a:t>〇〇〇〇〇〇〇〇〇〇〇〇〇〇〇</a:t>
          </a:r>
          <a:endParaRPr kumimoji="1" lang="en-US" altLang="ja-JP" sz="1100">
            <a:solidFill>
              <a:schemeClr val="bg1">
                <a:lumMod val="75000"/>
              </a:schemeClr>
            </a:solidFill>
            <a:effectLst/>
            <a:latin typeface="+mn-lt"/>
            <a:ea typeface="+mn-ea"/>
            <a:cs typeface="+mn-cs"/>
          </a:endParaRPr>
        </a:p>
        <a:p>
          <a:r>
            <a:rPr kumimoji="1" lang="ja-JP" altLang="ja-JP" sz="1100">
              <a:solidFill>
                <a:schemeClr val="bg1">
                  <a:lumMod val="75000"/>
                </a:schemeClr>
              </a:solidFill>
              <a:effectLst/>
              <a:latin typeface="+mn-lt"/>
              <a:ea typeface="+mn-ea"/>
              <a:cs typeface="+mn-cs"/>
            </a:rPr>
            <a:t>〇〇〇〇〇〇〇〇〇〇〇〇〇〇〇</a:t>
          </a:r>
          <a:endParaRPr kumimoji="1" lang="ja-JP" altLang="en-US" sz="1100" kern="1200">
            <a:solidFill>
              <a:schemeClr val="bg1">
                <a:lumMod val="75000"/>
              </a:schemeClr>
            </a:solidFill>
          </a:endParaRPr>
        </a:p>
      </xdr:txBody>
    </xdr:sp>
    <xdr:clientData/>
  </xdr:twoCellAnchor>
  <xdr:twoCellAnchor>
    <xdr:from>
      <xdr:col>14</xdr:col>
      <xdr:colOff>30955</xdr:colOff>
      <xdr:row>76</xdr:row>
      <xdr:rowOff>42863</xdr:rowOff>
    </xdr:from>
    <xdr:to>
      <xdr:col>15</xdr:col>
      <xdr:colOff>445293</xdr:colOff>
      <xdr:row>80</xdr:row>
      <xdr:rowOff>123825</xdr:rowOff>
    </xdr:to>
    <xdr:sp macro="" textlink="">
      <xdr:nvSpPr>
        <xdr:cNvPr id="131" name="テキスト ボックス 130">
          <a:extLst>
            <a:ext uri="{FF2B5EF4-FFF2-40B4-BE49-F238E27FC236}">
              <a16:creationId xmlns:a16="http://schemas.microsoft.com/office/drawing/2014/main" id="{7C2727CF-6FB0-35E6-A10A-E1B7AE90C053}"/>
            </a:ext>
          </a:extLst>
        </xdr:cNvPr>
        <xdr:cNvSpPr txBox="1"/>
      </xdr:nvSpPr>
      <xdr:spPr>
        <a:xfrm>
          <a:off x="9008268" y="24248269"/>
          <a:ext cx="9144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kern="1200"/>
        </a:p>
      </xdr:txBody>
    </xdr:sp>
    <xdr:clientData/>
  </xdr:twoCellAnchor>
  <xdr:twoCellAnchor>
    <xdr:from>
      <xdr:col>14</xdr:col>
      <xdr:colOff>30955</xdr:colOff>
      <xdr:row>76</xdr:row>
      <xdr:rowOff>42863</xdr:rowOff>
    </xdr:from>
    <xdr:to>
      <xdr:col>15</xdr:col>
      <xdr:colOff>445293</xdr:colOff>
      <xdr:row>80</xdr:row>
      <xdr:rowOff>123825</xdr:rowOff>
    </xdr:to>
    <xdr:sp macro="" textlink="">
      <xdr:nvSpPr>
        <xdr:cNvPr id="132" name="テキスト ボックス 131">
          <a:extLst>
            <a:ext uri="{FF2B5EF4-FFF2-40B4-BE49-F238E27FC236}">
              <a16:creationId xmlns:a16="http://schemas.microsoft.com/office/drawing/2014/main" id="{1953F1B6-3764-2EFF-6749-1994B4379BD2}"/>
            </a:ext>
          </a:extLst>
        </xdr:cNvPr>
        <xdr:cNvSpPr txBox="1"/>
      </xdr:nvSpPr>
      <xdr:spPr>
        <a:xfrm>
          <a:off x="9008268" y="24248269"/>
          <a:ext cx="9144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kern="1200"/>
        </a:p>
      </xdr:txBody>
    </xdr:sp>
    <xdr:clientData/>
  </xdr:twoCellAnchor>
  <xdr:twoCellAnchor>
    <xdr:from>
      <xdr:col>6</xdr:col>
      <xdr:colOff>294481</xdr:colOff>
      <xdr:row>79</xdr:row>
      <xdr:rowOff>5556</xdr:rowOff>
    </xdr:from>
    <xdr:to>
      <xdr:col>9</xdr:col>
      <xdr:colOff>315120</xdr:colOff>
      <xdr:row>82</xdr:row>
      <xdr:rowOff>74613</xdr:rowOff>
    </xdr:to>
    <xdr:sp macro="" textlink="">
      <xdr:nvSpPr>
        <xdr:cNvPr id="30" name="テキスト ボックス 29">
          <a:extLst>
            <a:ext uri="{FF2B5EF4-FFF2-40B4-BE49-F238E27FC236}">
              <a16:creationId xmlns:a16="http://schemas.microsoft.com/office/drawing/2014/main" id="{781A6CB1-CA30-452E-B5DE-CA66E96D77DA}"/>
            </a:ext>
          </a:extLst>
        </xdr:cNvPr>
        <xdr:cNvSpPr txBox="1"/>
      </xdr:nvSpPr>
      <xdr:spPr>
        <a:xfrm>
          <a:off x="4283075" y="24853900"/>
          <a:ext cx="2306639" cy="854869"/>
        </a:xfrm>
        <a:prstGeom prst="rect">
          <a:avLst/>
        </a:prstGeom>
        <a:solidFill>
          <a:schemeClr val="accent4">
            <a:lumMod val="20000"/>
            <a:lumOff val="80000"/>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solidFill>
                <a:schemeClr val="bg1">
                  <a:lumMod val="75000"/>
                </a:schemeClr>
              </a:solidFill>
            </a:rPr>
            <a:t>〇〇〇</a:t>
          </a:r>
          <a:r>
            <a:rPr kumimoji="1" lang="ja-JP" altLang="en-US" sz="1100">
              <a:solidFill>
                <a:schemeClr val="bg1">
                  <a:lumMod val="75000"/>
                </a:schemeClr>
              </a:solidFill>
              <a:effectLst/>
              <a:latin typeface="+mn-lt"/>
              <a:ea typeface="+mn-ea"/>
              <a:cs typeface="+mn-cs"/>
            </a:rPr>
            <a:t>　　　　　　　　　　　　　　</a:t>
          </a:r>
          <a:r>
            <a:rPr kumimoji="1" lang="ja-JP" altLang="ja-JP" sz="1100">
              <a:solidFill>
                <a:schemeClr val="bg1">
                  <a:lumMod val="75000"/>
                </a:schemeClr>
              </a:solidFill>
              <a:effectLst/>
              <a:latin typeface="+mn-lt"/>
              <a:ea typeface="+mn-ea"/>
              <a:cs typeface="+mn-cs"/>
            </a:rPr>
            <a:t>〇〇〇〇〇</a:t>
          </a:r>
          <a:r>
            <a:rPr kumimoji="1" lang="ja-JP" altLang="en-US" sz="1100">
              <a:solidFill>
                <a:schemeClr val="bg1">
                  <a:lumMod val="75000"/>
                </a:schemeClr>
              </a:solidFill>
              <a:effectLst/>
              <a:latin typeface="+mn-lt"/>
              <a:ea typeface="+mn-ea"/>
              <a:cs typeface="+mn-cs"/>
            </a:rPr>
            <a:t>　　　　　　　　　　　　　　</a:t>
          </a:r>
          <a:r>
            <a:rPr kumimoji="1" lang="ja-JP" altLang="ja-JP" sz="1100">
              <a:solidFill>
                <a:schemeClr val="bg1">
                  <a:lumMod val="75000"/>
                </a:schemeClr>
              </a:solidFill>
              <a:effectLst/>
              <a:latin typeface="+mn-lt"/>
              <a:ea typeface="+mn-ea"/>
              <a:cs typeface="+mn-cs"/>
            </a:rPr>
            <a:t>〇〇〇〇〇〇</a:t>
          </a:r>
          <a:r>
            <a:rPr kumimoji="1" lang="ja-JP" altLang="en-US" sz="1100">
              <a:solidFill>
                <a:schemeClr val="bg1">
                  <a:lumMod val="75000"/>
                </a:schemeClr>
              </a:solidFill>
              <a:effectLst/>
              <a:latin typeface="+mn-lt"/>
              <a:ea typeface="+mn-ea"/>
              <a:cs typeface="+mn-cs"/>
            </a:rPr>
            <a:t>　　　　　　　　　　　　　　</a:t>
          </a:r>
          <a:r>
            <a:rPr kumimoji="1" lang="ja-JP" altLang="ja-JP" sz="1100">
              <a:solidFill>
                <a:schemeClr val="bg1">
                  <a:lumMod val="75000"/>
                </a:schemeClr>
              </a:solidFill>
              <a:effectLst/>
              <a:latin typeface="+mn-lt"/>
              <a:ea typeface="+mn-ea"/>
              <a:cs typeface="+mn-cs"/>
            </a:rPr>
            <a:t>〇〇〇〇〇</a:t>
          </a:r>
          <a:r>
            <a:rPr kumimoji="1" lang="ja-JP" altLang="en-US" sz="1100">
              <a:solidFill>
                <a:schemeClr val="bg1">
                  <a:lumMod val="75000"/>
                </a:schemeClr>
              </a:solidFill>
              <a:effectLst/>
              <a:latin typeface="+mn-lt"/>
              <a:ea typeface="+mn-ea"/>
              <a:cs typeface="+mn-cs"/>
            </a:rPr>
            <a:t>　　　　　　　　　　　</a:t>
          </a:r>
          <a:r>
            <a:rPr kumimoji="1" lang="ja-JP" altLang="ja-JP" sz="1100">
              <a:solidFill>
                <a:schemeClr val="bg1">
                  <a:lumMod val="75000"/>
                </a:schemeClr>
              </a:solidFill>
              <a:effectLst/>
              <a:latin typeface="+mn-lt"/>
              <a:ea typeface="+mn-ea"/>
              <a:cs typeface="+mn-cs"/>
            </a:rPr>
            <a:t>〇〇〇</a:t>
          </a:r>
          <a:endParaRPr kumimoji="1" lang="ja-JP" altLang="en-US" sz="1100" kern="1200">
            <a:solidFill>
              <a:schemeClr val="bg1">
                <a:lumMod val="75000"/>
              </a:schemeClr>
            </a:solidFill>
          </a:endParaRPr>
        </a:p>
      </xdr:txBody>
    </xdr:sp>
    <xdr:clientData/>
  </xdr:twoCellAnchor>
  <xdr:twoCellAnchor>
    <xdr:from>
      <xdr:col>6</xdr:col>
      <xdr:colOff>35717</xdr:colOff>
      <xdr:row>78</xdr:row>
      <xdr:rowOff>95250</xdr:rowOff>
    </xdr:from>
    <xdr:to>
      <xdr:col>6</xdr:col>
      <xdr:colOff>285750</xdr:colOff>
      <xdr:row>82</xdr:row>
      <xdr:rowOff>122238</xdr:rowOff>
    </xdr:to>
    <xdr:sp macro="" textlink="">
      <xdr:nvSpPr>
        <xdr:cNvPr id="136" name="テキスト ボックス 135">
          <a:extLst>
            <a:ext uri="{FF2B5EF4-FFF2-40B4-BE49-F238E27FC236}">
              <a16:creationId xmlns:a16="http://schemas.microsoft.com/office/drawing/2014/main" id="{154DF380-F031-6427-9CD3-331479BDD462}"/>
            </a:ext>
          </a:extLst>
        </xdr:cNvPr>
        <xdr:cNvSpPr txBox="1"/>
      </xdr:nvSpPr>
      <xdr:spPr>
        <a:xfrm>
          <a:off x="4024311" y="24729281"/>
          <a:ext cx="250033" cy="10271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kern="1200"/>
            <a:t>間を空ける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70"/>
  <sheetViews>
    <sheetView showGridLines="0" tabSelected="1" view="pageBreakPreview" topLeftCell="C4" zoomScale="106" zoomScaleNormal="106" zoomScaleSheetLayoutView="106" workbookViewId="0">
      <selection activeCell="E20" sqref="E20:K2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7" t="s">
        <v>439</v>
      </c>
      <c r="C1" s="97"/>
      <c r="D1" s="97"/>
      <c r="E1" s="97"/>
      <c r="F1" s="97"/>
      <c r="G1" s="97"/>
      <c r="H1" s="97"/>
      <c r="I1" s="97"/>
      <c r="J1" s="97"/>
      <c r="K1" s="97"/>
      <c r="L1" s="25"/>
      <c r="M1" s="43"/>
      <c r="N1" s="43"/>
      <c r="O1" s="43"/>
      <c r="P1" s="43"/>
      <c r="Q1" s="43"/>
      <c r="R1" s="43"/>
      <c r="S1" s="43"/>
      <c r="T1" s="43"/>
      <c r="U1" s="43"/>
      <c r="V1" s="43"/>
      <c r="W1" s="43"/>
      <c r="X1" s="43"/>
      <c r="Y1" s="43"/>
    </row>
    <row r="2" spans="1:26" ht="27.95" customHeight="1" x14ac:dyDescent="0.15">
      <c r="A2" s="28"/>
      <c r="B2" s="26" t="s">
        <v>0</v>
      </c>
      <c r="C2" s="74" t="s">
        <v>180</v>
      </c>
      <c r="D2" s="27" t="s">
        <v>5</v>
      </c>
      <c r="E2" s="29" t="str">
        <f>VLOOKUP($C$2,'R7_制作団体一覧'!A:H,2,FALSE)</f>
        <v>舞踊分野</v>
      </c>
      <c r="F2" s="26" t="s">
        <v>2</v>
      </c>
      <c r="G2" s="30" t="str">
        <f>VLOOKUP($C$2,'R7_制作団体一覧'!A:H,3,FALSE)</f>
        <v>現代舞踊</v>
      </c>
      <c r="H2" s="27" t="s">
        <v>20</v>
      </c>
      <c r="I2" s="29" t="str">
        <f>VLOOKUP($C$2,'R7_制作団体一覧'!A:H,5,FALSE)</f>
        <v>A区分</v>
      </c>
      <c r="J2" s="27" t="s">
        <v>3</v>
      </c>
      <c r="K2" s="29" t="str">
        <f>VLOOKUP($C$2,'R7_制作団体一覧'!A:H,6,FALSE)</f>
        <v>I</v>
      </c>
      <c r="L2" s="28"/>
      <c r="M2" s="43"/>
      <c r="N2" s="43"/>
      <c r="O2" s="43"/>
      <c r="P2" s="43"/>
      <c r="Q2" s="43"/>
      <c r="R2" s="43"/>
      <c r="S2" s="43"/>
      <c r="T2" s="43"/>
      <c r="U2" s="43"/>
      <c r="V2" s="43"/>
      <c r="W2" s="43"/>
      <c r="X2" s="43"/>
      <c r="Y2" s="43"/>
      <c r="Z2" s="43"/>
    </row>
    <row r="3" spans="1:26" ht="27.95" customHeight="1" x14ac:dyDescent="0.15">
      <c r="A3" s="28"/>
      <c r="B3" s="27" t="s">
        <v>1</v>
      </c>
      <c r="C3" s="98" t="str">
        <f>VLOOKUP($C$2,'R7_制作団体一覧'!A:H,8,FALSE)</f>
        <v>ナチュラルダンステアトル</v>
      </c>
      <c r="D3" s="98"/>
      <c r="E3" s="98"/>
      <c r="F3" s="98"/>
      <c r="G3" s="27" t="s">
        <v>4</v>
      </c>
      <c r="H3" s="99" t="str">
        <f>VLOOKUP($C$2,'R7_制作団体一覧'!A:H,7,FALSE)</f>
        <v>株式会社ナチュラルダンステアトル</v>
      </c>
      <c r="I3" s="99"/>
      <c r="J3" s="99"/>
      <c r="K3" s="99"/>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00" t="s">
        <v>471</v>
      </c>
      <c r="C5" s="100"/>
      <c r="D5" s="100"/>
      <c r="E5" s="100"/>
      <c r="F5" s="100"/>
      <c r="G5" s="100"/>
      <c r="H5" s="100"/>
      <c r="I5" s="100"/>
      <c r="J5" s="100"/>
      <c r="K5" s="100"/>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1" t="s">
        <v>462</v>
      </c>
      <c r="C7" s="101"/>
      <c r="D7" s="101"/>
      <c r="E7" s="101"/>
      <c r="F7" s="101"/>
      <c r="G7" s="101"/>
      <c r="H7" s="101"/>
      <c r="I7" s="101"/>
      <c r="J7" s="101"/>
      <c r="K7" s="101"/>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3" t="s">
        <v>38</v>
      </c>
      <c r="C9" s="94"/>
      <c r="D9" s="94"/>
      <c r="E9" s="102" t="s">
        <v>613</v>
      </c>
      <c r="F9" s="103"/>
      <c r="G9" s="104" t="s">
        <v>47</v>
      </c>
      <c r="H9" s="105"/>
      <c r="I9" s="105"/>
      <c r="J9" s="47">
        <v>75</v>
      </c>
      <c r="K9" s="48" t="s">
        <v>440</v>
      </c>
      <c r="L9" s="37"/>
      <c r="M9" s="43"/>
      <c r="N9" s="43"/>
      <c r="O9" s="43"/>
      <c r="P9" s="43"/>
      <c r="Q9" s="43"/>
      <c r="R9" s="43"/>
      <c r="S9" s="43"/>
      <c r="T9" s="43"/>
      <c r="U9" s="43"/>
      <c r="V9" s="43"/>
      <c r="W9" s="43"/>
      <c r="X9" s="43"/>
      <c r="Y9" s="43"/>
      <c r="Z9" s="43"/>
    </row>
    <row r="10" spans="1:26" ht="27.95" customHeight="1" x14ac:dyDescent="0.15">
      <c r="A10" s="37"/>
      <c r="B10" s="106" t="s">
        <v>39</v>
      </c>
      <c r="C10" s="107"/>
      <c r="D10" s="108"/>
      <c r="E10" s="49" t="s">
        <v>41</v>
      </c>
      <c r="F10" s="50">
        <v>20</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9"/>
      <c r="C11" s="110"/>
      <c r="D11" s="111"/>
      <c r="E11" s="55" t="s">
        <v>7</v>
      </c>
      <c r="F11" s="56">
        <v>5.7</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2" t="s">
        <v>43</v>
      </c>
      <c r="C12" s="113"/>
      <c r="D12" s="114"/>
      <c r="E12" s="60" t="s">
        <v>44</v>
      </c>
      <c r="F12" s="115" t="s">
        <v>614</v>
      </c>
      <c r="G12" s="115"/>
      <c r="H12" s="116" t="s">
        <v>45</v>
      </c>
      <c r="I12" s="117"/>
      <c r="J12" s="118" t="s">
        <v>615</v>
      </c>
      <c r="K12" s="119"/>
      <c r="L12" s="34"/>
      <c r="M12" s="43"/>
      <c r="N12" s="43"/>
      <c r="O12" s="43"/>
      <c r="P12" s="43"/>
      <c r="Q12" s="43"/>
      <c r="R12" s="43"/>
      <c r="S12" s="43"/>
      <c r="T12" s="43"/>
      <c r="U12" s="43"/>
      <c r="V12" s="43"/>
      <c r="W12" s="43"/>
      <c r="X12" s="43"/>
      <c r="Y12" s="43"/>
      <c r="Z12" s="43"/>
    </row>
    <row r="13" spans="1:26" ht="27.95" customHeight="1" x14ac:dyDescent="0.15">
      <c r="A13" s="34"/>
      <c r="B13" s="93" t="s">
        <v>51</v>
      </c>
      <c r="C13" s="94"/>
      <c r="D13" s="94"/>
      <c r="E13" s="49" t="s">
        <v>6</v>
      </c>
      <c r="F13" s="50">
        <v>2</v>
      </c>
      <c r="G13" s="51" t="s">
        <v>40</v>
      </c>
      <c r="H13" s="49" t="s">
        <v>7</v>
      </c>
      <c r="I13" s="50">
        <v>2</v>
      </c>
      <c r="J13" s="95" t="s">
        <v>40</v>
      </c>
      <c r="K13" s="96"/>
      <c r="L13" s="34"/>
      <c r="M13" s="43"/>
      <c r="N13" s="43"/>
      <c r="O13" s="43"/>
      <c r="P13" s="43"/>
      <c r="Q13" s="43"/>
      <c r="R13" s="43"/>
      <c r="S13" s="43"/>
      <c r="T13" s="43"/>
      <c r="U13" s="43"/>
      <c r="V13" s="43"/>
      <c r="W13" s="43"/>
      <c r="X13" s="43"/>
      <c r="Y13" s="43"/>
      <c r="Z13" s="43"/>
    </row>
    <row r="14" spans="1:26" ht="27.95" customHeight="1" x14ac:dyDescent="0.15">
      <c r="A14" s="21"/>
      <c r="B14" s="93" t="s">
        <v>46</v>
      </c>
      <c r="C14" s="94"/>
      <c r="D14" s="120"/>
      <c r="E14" s="121" t="s">
        <v>616</v>
      </c>
      <c r="F14" s="121"/>
      <c r="G14" s="122" t="s">
        <v>50</v>
      </c>
      <c r="H14" s="123"/>
      <c r="I14" s="123"/>
      <c r="J14" s="124" t="s">
        <v>617</v>
      </c>
      <c r="K14" s="125"/>
      <c r="L14" s="21"/>
      <c r="M14" s="43"/>
      <c r="N14" s="43"/>
      <c r="O14" s="43"/>
      <c r="P14" s="43"/>
      <c r="Q14" s="43"/>
      <c r="R14" s="43"/>
      <c r="S14" s="43"/>
      <c r="T14" s="43"/>
      <c r="U14" s="43"/>
      <c r="V14" s="43"/>
      <c r="W14" s="43"/>
      <c r="X14" s="43"/>
      <c r="Y14" s="43"/>
      <c r="Z14" s="43"/>
    </row>
    <row r="15" spans="1:26" ht="27.95" customHeight="1" x14ac:dyDescent="0.15">
      <c r="A15" s="21"/>
      <c r="B15" s="112" t="s">
        <v>49</v>
      </c>
      <c r="C15" s="113"/>
      <c r="D15" s="114"/>
      <c r="E15" s="129" t="s">
        <v>623</v>
      </c>
      <c r="F15" s="130"/>
      <c r="G15" s="133" t="s">
        <v>48</v>
      </c>
      <c r="H15" s="134"/>
      <c r="I15" s="134"/>
      <c r="J15" s="121" t="s">
        <v>618</v>
      </c>
      <c r="K15" s="135"/>
      <c r="L15" s="39"/>
      <c r="M15" s="43"/>
      <c r="N15" s="43"/>
      <c r="O15" s="43"/>
      <c r="P15" s="43"/>
      <c r="Q15" s="43"/>
      <c r="R15" s="43"/>
      <c r="S15" s="43"/>
      <c r="T15" s="43"/>
      <c r="U15" s="43"/>
      <c r="V15" s="43"/>
      <c r="W15" s="43"/>
      <c r="X15" s="43"/>
      <c r="Y15" s="43"/>
      <c r="Z15" s="43"/>
    </row>
    <row r="16" spans="1:26" ht="27.95" customHeight="1" x14ac:dyDescent="0.15">
      <c r="A16" s="21"/>
      <c r="B16" s="126"/>
      <c r="C16" s="127"/>
      <c r="D16" s="128"/>
      <c r="E16" s="131"/>
      <c r="F16" s="132"/>
      <c r="G16" s="133" t="s">
        <v>61</v>
      </c>
      <c r="H16" s="134"/>
      <c r="I16" s="134"/>
      <c r="J16" s="124" t="s">
        <v>619</v>
      </c>
      <c r="K16" s="125"/>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38"/>
      <c r="E17" s="124" t="s">
        <v>620</v>
      </c>
      <c r="F17" s="125"/>
      <c r="G17" s="139" t="s">
        <v>53</v>
      </c>
      <c r="H17" s="140"/>
      <c r="I17" s="140"/>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2" t="s">
        <v>58</v>
      </c>
      <c r="C18" s="123"/>
      <c r="D18" s="138"/>
      <c r="E18" s="141" t="s">
        <v>621</v>
      </c>
      <c r="F18" s="142"/>
      <c r="G18" s="44" t="s">
        <v>56</v>
      </c>
      <c r="H18" s="45">
        <v>3</v>
      </c>
      <c r="I18" s="46" t="s">
        <v>57</v>
      </c>
      <c r="J18" s="123" t="s">
        <v>622</v>
      </c>
      <c r="K18" s="143"/>
      <c r="L18" s="24"/>
      <c r="M18" s="43"/>
      <c r="N18" s="43"/>
      <c r="O18" s="43"/>
      <c r="P18" s="43"/>
      <c r="Q18" s="43"/>
      <c r="R18" s="43"/>
      <c r="S18" s="43"/>
      <c r="T18" s="43"/>
      <c r="U18" s="43"/>
      <c r="V18" s="43"/>
      <c r="W18" s="43"/>
      <c r="X18" s="43"/>
      <c r="Y18" s="43"/>
      <c r="Z18" s="43"/>
    </row>
    <row r="19" spans="1:26" ht="27.95" customHeight="1" x14ac:dyDescent="0.15">
      <c r="A19" s="23"/>
      <c r="B19" s="144" t="s">
        <v>59</v>
      </c>
      <c r="C19" s="145"/>
      <c r="D19" s="146"/>
      <c r="E19" s="61" t="s">
        <v>54</v>
      </c>
      <c r="F19" s="62">
        <v>2.2999999999999998</v>
      </c>
      <c r="G19" s="63" t="s">
        <v>40</v>
      </c>
      <c r="H19" s="64" t="s">
        <v>55</v>
      </c>
      <c r="I19" s="62">
        <v>8</v>
      </c>
      <c r="J19" s="147" t="s">
        <v>40</v>
      </c>
      <c r="K19" s="148"/>
      <c r="L19" s="23"/>
      <c r="M19" s="43"/>
      <c r="N19" s="43"/>
      <c r="O19" s="43"/>
      <c r="P19" s="43"/>
      <c r="Q19" s="43"/>
      <c r="R19" s="43"/>
      <c r="S19" s="43"/>
      <c r="T19" s="43"/>
      <c r="U19" s="43"/>
      <c r="V19" s="43"/>
      <c r="W19" s="43"/>
      <c r="X19" s="43"/>
      <c r="Y19" s="43"/>
      <c r="Z19" s="43"/>
    </row>
    <row r="20" spans="1:26" ht="51" customHeight="1" x14ac:dyDescent="0.15">
      <c r="A20" s="23"/>
      <c r="B20" s="144" t="s">
        <v>461</v>
      </c>
      <c r="C20" s="145"/>
      <c r="D20" s="146"/>
      <c r="E20" s="152" t="s">
        <v>624</v>
      </c>
      <c r="F20" s="153"/>
      <c r="G20" s="153"/>
      <c r="H20" s="153"/>
      <c r="I20" s="153"/>
      <c r="J20" s="153"/>
      <c r="K20" s="154"/>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9" t="s">
        <v>443</v>
      </c>
      <c r="C24" s="149"/>
      <c r="D24" s="149"/>
      <c r="E24" s="149"/>
      <c r="F24" s="149"/>
      <c r="G24" s="149"/>
      <c r="H24" s="149"/>
      <c r="I24" s="149"/>
      <c r="J24" s="149"/>
      <c r="K24" s="149"/>
      <c r="L24" s="22"/>
      <c r="M24" s="43"/>
      <c r="N24" s="43"/>
      <c r="O24" s="43"/>
      <c r="P24" s="43"/>
      <c r="Q24" s="43"/>
      <c r="R24" s="43"/>
      <c r="S24" s="43"/>
      <c r="T24" s="43"/>
      <c r="U24" s="43"/>
      <c r="V24" s="43"/>
      <c r="W24" s="43"/>
      <c r="X24" s="43"/>
      <c r="Y24" s="43"/>
      <c r="Z24" s="43"/>
    </row>
    <row r="25" spans="1:26" ht="33" customHeight="1" x14ac:dyDescent="0.15">
      <c r="A25" s="21"/>
      <c r="B25" s="150" t="s">
        <v>94</v>
      </c>
      <c r="C25" s="150"/>
      <c r="D25" s="150"/>
      <c r="E25" s="151" t="s">
        <v>421</v>
      </c>
      <c r="F25" s="151"/>
      <c r="G25" s="151"/>
      <c r="H25" s="151"/>
      <c r="I25" s="151"/>
      <c r="J25" s="151"/>
      <c r="K25" s="151"/>
      <c r="L25" s="21"/>
      <c r="M25" s="43"/>
      <c r="N25" s="43"/>
      <c r="O25" s="43"/>
      <c r="P25" s="43"/>
      <c r="Q25" s="43"/>
      <c r="R25" s="43"/>
      <c r="S25" s="43"/>
      <c r="T25" s="43"/>
      <c r="U25" s="43"/>
      <c r="V25" s="43"/>
      <c r="W25" s="43"/>
      <c r="X25" s="43"/>
      <c r="Y25" s="43"/>
      <c r="Z25" s="43"/>
    </row>
    <row r="26" spans="1:26" ht="33" customHeight="1" x14ac:dyDescent="0.15">
      <c r="A26" s="21"/>
      <c r="B26" s="136" t="s">
        <v>95</v>
      </c>
      <c r="C26" s="136"/>
      <c r="D26" s="136"/>
      <c r="E26" s="137"/>
      <c r="F26" s="137"/>
      <c r="G26" s="137"/>
      <c r="H26" s="137"/>
      <c r="I26" s="137"/>
      <c r="J26" s="137"/>
      <c r="K26" s="137"/>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4" t="s">
        <v>467</v>
      </c>
      <c r="C32" s="165"/>
      <c r="D32" s="165"/>
      <c r="E32" s="165"/>
      <c r="F32" s="166"/>
      <c r="G32" s="167" t="s">
        <v>468</v>
      </c>
      <c r="H32" s="168"/>
      <c r="I32" s="168"/>
      <c r="J32" s="168"/>
      <c r="K32" s="169"/>
      <c r="L32" s="19"/>
      <c r="M32" s="43"/>
      <c r="N32" s="43"/>
      <c r="O32" s="43"/>
      <c r="P32" s="43"/>
      <c r="Q32" s="43"/>
      <c r="R32" s="43"/>
      <c r="S32" s="43"/>
      <c r="T32" s="43"/>
      <c r="U32" s="43"/>
      <c r="V32" s="43"/>
      <c r="W32" s="43"/>
      <c r="X32" s="43"/>
      <c r="Y32" s="43"/>
      <c r="Z32" s="43"/>
    </row>
    <row r="33" spans="1:26" ht="36.75" customHeight="1" x14ac:dyDescent="0.15">
      <c r="B33" s="41">
        <v>1</v>
      </c>
      <c r="C33" s="170" t="s">
        <v>625</v>
      </c>
      <c r="D33" s="171"/>
      <c r="E33" s="171"/>
      <c r="F33" s="171"/>
      <c r="G33" s="172"/>
      <c r="H33" s="172"/>
      <c r="I33" s="172"/>
      <c r="J33" s="172"/>
      <c r="K33" s="172"/>
      <c r="L33" s="21"/>
      <c r="M33" s="43"/>
      <c r="N33" s="43"/>
      <c r="O33" s="43"/>
      <c r="P33" s="43"/>
      <c r="Q33" s="43"/>
      <c r="R33" s="43"/>
      <c r="S33" s="43"/>
      <c r="T33" s="43"/>
      <c r="U33" s="43"/>
      <c r="V33" s="43"/>
      <c r="W33" s="43"/>
      <c r="X33" s="43"/>
      <c r="Y33" s="43"/>
      <c r="Z33" s="43"/>
    </row>
    <row r="34" spans="1:26" ht="36.75" customHeight="1" x14ac:dyDescent="0.15">
      <c r="B34" s="41">
        <v>2</v>
      </c>
      <c r="C34" s="170" t="s">
        <v>626</v>
      </c>
      <c r="D34" s="171"/>
      <c r="E34" s="171"/>
      <c r="F34" s="171"/>
      <c r="G34" s="172"/>
      <c r="H34" s="172"/>
      <c r="I34" s="172"/>
      <c r="J34" s="172"/>
      <c r="K34" s="172"/>
      <c r="L34" s="21"/>
      <c r="M34" s="43"/>
      <c r="N34" s="43"/>
      <c r="O34" s="43"/>
      <c r="P34" s="43"/>
      <c r="Q34" s="43"/>
      <c r="R34" s="43"/>
      <c r="S34" s="43"/>
      <c r="T34" s="43"/>
      <c r="U34" s="43"/>
      <c r="V34" s="43"/>
      <c r="W34" s="43"/>
      <c r="X34" s="43"/>
      <c r="Y34" s="43"/>
      <c r="Z34" s="43"/>
    </row>
    <row r="35" spans="1:26" ht="36.75" customHeight="1" x14ac:dyDescent="0.15">
      <c r="B35" s="41">
        <v>3</v>
      </c>
      <c r="C35" s="170"/>
      <c r="D35" s="171"/>
      <c r="E35" s="171"/>
      <c r="F35" s="171"/>
      <c r="G35" s="172"/>
      <c r="H35" s="172"/>
      <c r="I35" s="172"/>
      <c r="J35" s="172"/>
      <c r="K35" s="172"/>
      <c r="L35" s="21"/>
      <c r="M35" s="43"/>
      <c r="N35" s="43"/>
      <c r="O35" s="43"/>
      <c r="P35" s="43"/>
      <c r="Q35" s="43"/>
      <c r="R35" s="43"/>
      <c r="S35" s="43"/>
      <c r="T35" s="43"/>
      <c r="U35" s="43"/>
      <c r="V35" s="43"/>
      <c r="W35" s="43"/>
      <c r="X35" s="43"/>
      <c r="Y35" s="43"/>
      <c r="Z35" s="43"/>
    </row>
    <row r="36" spans="1:26" ht="36.75" hidden="1" customHeight="1" x14ac:dyDescent="0.15">
      <c r="B36" s="41">
        <v>4</v>
      </c>
      <c r="C36" s="170"/>
      <c r="D36" s="171"/>
      <c r="E36" s="171"/>
      <c r="F36" s="171"/>
      <c r="G36" s="172"/>
      <c r="H36" s="172"/>
      <c r="I36" s="172"/>
      <c r="J36" s="172"/>
      <c r="K36" s="172"/>
      <c r="L36" s="23"/>
      <c r="M36" s="43"/>
      <c r="N36" s="43"/>
      <c r="O36" s="43"/>
      <c r="P36" s="43"/>
      <c r="Q36" s="43"/>
      <c r="R36" s="43"/>
      <c r="S36" s="43"/>
      <c r="T36" s="43"/>
      <c r="U36" s="43"/>
      <c r="V36" s="43"/>
      <c r="W36" s="43"/>
      <c r="X36" s="43"/>
      <c r="Y36" s="43"/>
      <c r="Z36" s="43"/>
    </row>
    <row r="37" spans="1:26" ht="36.75" hidden="1" customHeight="1" x14ac:dyDescent="0.15">
      <c r="B37" s="41">
        <v>5</v>
      </c>
      <c r="C37" s="170"/>
      <c r="D37" s="171"/>
      <c r="E37" s="171"/>
      <c r="F37" s="171"/>
      <c r="G37" s="172"/>
      <c r="H37" s="172"/>
      <c r="I37" s="172"/>
      <c r="J37" s="172"/>
      <c r="K37" s="17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5" t="s">
        <v>444</v>
      </c>
      <c r="C43" s="155"/>
      <c r="D43" s="155"/>
      <c r="E43" s="155"/>
      <c r="F43" s="155"/>
      <c r="G43" s="155"/>
      <c r="H43" s="155"/>
      <c r="I43" s="155"/>
      <c r="J43" s="155"/>
      <c r="K43" s="155"/>
      <c r="L43" s="77"/>
      <c r="M43" s="43"/>
      <c r="N43" s="43"/>
      <c r="O43" s="43"/>
      <c r="P43" s="43"/>
      <c r="Q43" s="43"/>
      <c r="R43" s="43"/>
      <c r="S43" s="43"/>
      <c r="T43" s="43"/>
      <c r="U43" s="43"/>
      <c r="V43" s="43"/>
      <c r="W43" s="43"/>
      <c r="X43" s="43"/>
      <c r="Y43" s="43"/>
      <c r="Z43" s="43"/>
    </row>
    <row r="44" spans="1:26" ht="35.1" customHeight="1" x14ac:dyDescent="0.15">
      <c r="A44" s="21"/>
      <c r="B44" s="155" t="s">
        <v>445</v>
      </c>
      <c r="C44" s="155"/>
      <c r="D44" s="155"/>
      <c r="E44" s="155"/>
      <c r="F44" s="155"/>
      <c r="G44" s="155"/>
      <c r="H44" s="155"/>
      <c r="I44" s="155"/>
      <c r="J44" s="155"/>
      <c r="K44" s="155"/>
      <c r="L44" s="77"/>
      <c r="M44" s="43"/>
      <c r="N44" s="43"/>
      <c r="O44" s="43"/>
      <c r="P44" s="43"/>
      <c r="Q44" s="43"/>
      <c r="R44" s="43"/>
      <c r="S44" s="43"/>
      <c r="T44" s="43"/>
      <c r="U44" s="43"/>
      <c r="V44" s="43"/>
      <c r="W44" s="43"/>
      <c r="X44" s="43"/>
      <c r="Y44" s="43"/>
      <c r="Z44" s="43"/>
    </row>
    <row r="45" spans="1:26" ht="35.1" customHeight="1" x14ac:dyDescent="0.15">
      <c r="A45" s="21"/>
      <c r="B45" s="156" t="s">
        <v>460</v>
      </c>
      <c r="C45" s="156"/>
      <c r="D45" s="156"/>
      <c r="E45" s="156"/>
      <c r="F45" s="156"/>
      <c r="G45" s="156"/>
      <c r="H45" s="156"/>
      <c r="I45" s="156"/>
      <c r="J45" s="156"/>
      <c r="K45" s="156"/>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7" t="s">
        <v>433</v>
      </c>
      <c r="E46" s="158"/>
      <c r="F46" s="104" t="s">
        <v>431</v>
      </c>
      <c r="G46" s="159"/>
      <c r="H46" s="104" t="s">
        <v>432</v>
      </c>
      <c r="I46" s="159"/>
      <c r="J46" s="104" t="s">
        <v>434</v>
      </c>
      <c r="K46" s="159"/>
      <c r="L46" s="21"/>
      <c r="M46" s="43"/>
      <c r="N46" s="43"/>
      <c r="O46" s="43"/>
      <c r="P46" s="43"/>
      <c r="Q46" s="43"/>
      <c r="R46" s="43"/>
      <c r="S46" s="43"/>
      <c r="T46" s="43"/>
      <c r="U46" s="43"/>
      <c r="V46" s="43"/>
      <c r="W46" s="43"/>
      <c r="X46" s="43"/>
      <c r="Y46" s="43"/>
      <c r="Z46" s="43"/>
    </row>
    <row r="47" spans="1:26" ht="80.45" customHeight="1" x14ac:dyDescent="0.15">
      <c r="A47" s="21"/>
      <c r="B47" s="73" t="s">
        <v>428</v>
      </c>
      <c r="C47" s="82"/>
      <c r="D47" s="160"/>
      <c r="E47" s="161"/>
      <c r="F47" s="162"/>
      <c r="G47" s="163"/>
      <c r="H47" s="162"/>
      <c r="I47" s="163"/>
      <c r="J47" s="162"/>
      <c r="K47" s="163"/>
      <c r="L47" s="21"/>
      <c r="M47" s="43"/>
      <c r="N47" s="43"/>
      <c r="O47" s="43"/>
      <c r="P47" s="43"/>
      <c r="Q47" s="43"/>
      <c r="R47" s="43"/>
      <c r="S47" s="43"/>
      <c r="T47" s="43"/>
      <c r="U47" s="43"/>
      <c r="V47" s="43"/>
      <c r="W47" s="43"/>
      <c r="X47" s="43"/>
      <c r="Y47" s="43"/>
      <c r="Z47" s="43"/>
    </row>
    <row r="48" spans="1:26" ht="80.45" customHeight="1" x14ac:dyDescent="0.15">
      <c r="A48" s="21"/>
      <c r="B48" s="73" t="s">
        <v>428</v>
      </c>
      <c r="C48" s="82"/>
      <c r="D48" s="160"/>
      <c r="E48" s="161"/>
      <c r="F48" s="162"/>
      <c r="G48" s="163"/>
      <c r="H48" s="162"/>
      <c r="I48" s="163"/>
      <c r="J48" s="162"/>
      <c r="K48" s="163"/>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60" t="s">
        <v>631</v>
      </c>
      <c r="E49" s="161"/>
      <c r="F49" s="162" t="s">
        <v>627</v>
      </c>
      <c r="G49" s="163"/>
      <c r="H49" s="162" t="s">
        <v>632</v>
      </c>
      <c r="I49" s="163"/>
      <c r="J49" s="162" t="s">
        <v>628</v>
      </c>
      <c r="K49" s="163"/>
      <c r="L49" s="21"/>
      <c r="M49" s="43"/>
      <c r="N49" s="43"/>
      <c r="O49" s="43"/>
      <c r="P49" s="43"/>
      <c r="Q49" s="43"/>
      <c r="R49" s="43"/>
      <c r="S49" s="43"/>
      <c r="T49" s="43"/>
      <c r="U49" s="43"/>
      <c r="V49" s="43"/>
      <c r="W49" s="43"/>
      <c r="X49" s="43"/>
      <c r="Y49" s="43"/>
      <c r="Z49" s="43"/>
    </row>
    <row r="50" spans="1:26" ht="80.45" customHeight="1" x14ac:dyDescent="0.15">
      <c r="A50" s="21"/>
      <c r="B50" s="73" t="s">
        <v>429</v>
      </c>
      <c r="C50" s="82"/>
      <c r="D50" s="160"/>
      <c r="E50" s="161"/>
      <c r="F50" s="162"/>
      <c r="G50" s="163"/>
      <c r="H50" s="162"/>
      <c r="I50" s="163"/>
      <c r="J50" s="162"/>
      <c r="K50" s="163"/>
      <c r="L50" s="21"/>
      <c r="M50" s="43"/>
      <c r="N50" s="43"/>
      <c r="O50" s="43"/>
      <c r="P50" s="43"/>
      <c r="Q50" s="43"/>
      <c r="R50" s="43"/>
      <c r="S50" s="43"/>
      <c r="T50" s="43"/>
      <c r="U50" s="43"/>
      <c r="V50" s="43"/>
      <c r="W50" s="43"/>
      <c r="X50" s="43"/>
      <c r="Y50" s="43"/>
      <c r="Z50" s="43"/>
    </row>
    <row r="51" spans="1:26" ht="18.75" customHeight="1" x14ac:dyDescent="0.15">
      <c r="A51" s="22" t="s">
        <v>448</v>
      </c>
      <c r="B51" s="101" t="s">
        <v>464</v>
      </c>
      <c r="C51" s="101"/>
      <c r="D51" s="101"/>
      <c r="E51" s="101"/>
      <c r="F51" s="101"/>
      <c r="G51" s="101"/>
      <c r="H51" s="101"/>
      <c r="I51" s="101"/>
      <c r="J51" s="101"/>
      <c r="K51" s="101"/>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5" t="s">
        <v>10</v>
      </c>
      <c r="C53" s="175"/>
      <c r="D53" s="175"/>
      <c r="E53" s="175"/>
      <c r="F53" s="175"/>
      <c r="G53" s="175"/>
      <c r="H53" s="175"/>
      <c r="I53" s="175"/>
      <c r="J53" s="175"/>
      <c r="K53" s="17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6" t="s">
        <v>9</v>
      </c>
      <c r="C55" s="176"/>
      <c r="D55" s="176"/>
      <c r="E55" s="176"/>
      <c r="F55" s="38" t="s">
        <v>6</v>
      </c>
      <c r="G55" s="177">
        <f>F13</f>
        <v>2</v>
      </c>
      <c r="H55" s="178"/>
      <c r="I55" s="20" t="s">
        <v>7</v>
      </c>
      <c r="J55" s="177">
        <f>I13</f>
        <v>2</v>
      </c>
      <c r="K55" s="178"/>
      <c r="L55" s="19"/>
      <c r="M55" s="32"/>
      <c r="W55" s="32"/>
      <c r="X55" s="32"/>
      <c r="Y55" s="32"/>
    </row>
    <row r="56" spans="1:26" ht="16.899999999999999" customHeight="1" x14ac:dyDescent="0.15">
      <c r="A56" s="19"/>
      <c r="B56" s="173" t="s">
        <v>8</v>
      </c>
      <c r="C56" s="173"/>
      <c r="D56" s="173"/>
      <c r="E56" s="173"/>
      <c r="F56" s="173"/>
      <c r="G56" s="174" t="str">
        <f>E17</f>
        <v>応相談</v>
      </c>
      <c r="H56" s="174"/>
      <c r="I56" s="174"/>
      <c r="J56" s="174"/>
      <c r="K56" s="174"/>
      <c r="L56" s="19"/>
      <c r="M56" s="32"/>
      <c r="W56" s="32"/>
      <c r="X56" s="32"/>
      <c r="Y56" s="32"/>
    </row>
    <row r="57" spans="1:26" ht="16.899999999999999" customHeight="1" x14ac:dyDescent="0.15">
      <c r="A57" s="19"/>
      <c r="B57" s="173" t="s">
        <v>12</v>
      </c>
      <c r="C57" s="173"/>
      <c r="D57" s="173"/>
      <c r="E57" s="173"/>
      <c r="F57" s="173"/>
      <c r="G57" s="174">
        <f>J17</f>
        <v>10</v>
      </c>
      <c r="H57" s="174"/>
      <c r="I57" s="174"/>
      <c r="J57" s="174"/>
      <c r="K57" s="17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8" ht="15" customHeight="1" x14ac:dyDescent="0.15">
      <c r="A81" s="19"/>
      <c r="B81" s="19"/>
      <c r="C81" s="19"/>
      <c r="D81" s="19"/>
      <c r="E81" s="19"/>
      <c r="F81" s="19"/>
      <c r="G81" s="19"/>
      <c r="H81" s="19"/>
      <c r="I81" s="19"/>
      <c r="J81" s="19"/>
      <c r="K81" s="19"/>
      <c r="L81" s="19"/>
      <c r="AB81" s="91" t="s">
        <v>629</v>
      </c>
    </row>
    <row r="82" spans="1:28" ht="32.25" x14ac:dyDescent="0.15">
      <c r="A82" s="19"/>
      <c r="B82" s="19"/>
      <c r="C82" s="19"/>
      <c r="D82" s="19"/>
      <c r="E82" s="19"/>
      <c r="F82" s="19"/>
      <c r="G82" s="19"/>
      <c r="H82" s="19"/>
      <c r="I82" s="19"/>
      <c r="J82" s="19"/>
      <c r="K82" s="19"/>
      <c r="L82" s="19"/>
      <c r="AB82" s="91" t="s">
        <v>630</v>
      </c>
    </row>
    <row r="83" spans="1:28" x14ac:dyDescent="0.15">
      <c r="A83" s="19"/>
      <c r="B83" s="19"/>
      <c r="C83" s="19"/>
      <c r="D83" s="19"/>
      <c r="E83" s="19"/>
      <c r="F83" s="19"/>
      <c r="G83" s="19"/>
      <c r="H83" s="19"/>
      <c r="I83" s="19"/>
      <c r="J83" s="19"/>
      <c r="K83" s="19"/>
      <c r="L83" s="19"/>
    </row>
    <row r="84" spans="1:28" x14ac:dyDescent="0.15">
      <c r="A84" s="19"/>
      <c r="B84" s="19"/>
      <c r="C84" s="19"/>
      <c r="D84" s="19"/>
      <c r="E84" s="19"/>
      <c r="F84" s="19"/>
      <c r="G84" s="19"/>
      <c r="H84" s="19"/>
      <c r="I84" s="19"/>
      <c r="J84" s="19"/>
      <c r="K84" s="19"/>
      <c r="L84" s="19"/>
    </row>
    <row r="85" spans="1:28" x14ac:dyDescent="0.15">
      <c r="A85" s="19"/>
      <c r="B85" s="19"/>
      <c r="C85" s="19"/>
      <c r="D85" s="19"/>
      <c r="E85" s="19"/>
      <c r="F85" s="19"/>
      <c r="G85" s="19"/>
      <c r="H85" s="19"/>
      <c r="I85" s="19"/>
      <c r="J85" s="19"/>
      <c r="K85" s="19"/>
      <c r="L85" s="19"/>
    </row>
    <row r="86" spans="1:28" x14ac:dyDescent="0.15">
      <c r="A86" s="19"/>
      <c r="B86" s="19"/>
      <c r="C86" s="19"/>
      <c r="D86" s="19"/>
      <c r="E86" s="19"/>
      <c r="F86" s="19"/>
      <c r="G86" s="19"/>
      <c r="H86" s="19"/>
      <c r="I86" s="19"/>
      <c r="J86" s="19"/>
      <c r="K86" s="19"/>
      <c r="L86" s="19"/>
    </row>
    <row r="87" spans="1:28" x14ac:dyDescent="0.15">
      <c r="A87" s="19"/>
      <c r="B87" s="19"/>
      <c r="C87" s="19"/>
      <c r="D87" s="19"/>
      <c r="E87" s="19"/>
      <c r="F87" s="19"/>
      <c r="G87" s="19"/>
      <c r="H87" s="19"/>
      <c r="I87" s="19"/>
      <c r="J87" s="19"/>
      <c r="K87" s="19"/>
      <c r="L87" s="19"/>
      <c r="Z87" s="19"/>
    </row>
    <row r="88" spans="1:28" x14ac:dyDescent="0.15">
      <c r="A88" s="19"/>
      <c r="B88" s="19"/>
      <c r="C88" s="19"/>
      <c r="D88" s="19"/>
      <c r="E88" s="19"/>
      <c r="F88" s="19"/>
      <c r="G88" s="19"/>
      <c r="H88" s="19"/>
      <c r="I88" s="19"/>
      <c r="J88" s="19"/>
      <c r="K88" s="19"/>
      <c r="L88" s="19"/>
      <c r="Z88" s="19"/>
    </row>
    <row r="89" spans="1:28" x14ac:dyDescent="0.15">
      <c r="A89" s="19"/>
      <c r="B89" s="19"/>
      <c r="C89" s="19"/>
      <c r="D89" s="19"/>
      <c r="E89" s="19"/>
      <c r="F89" s="19"/>
      <c r="G89" s="19"/>
      <c r="H89" s="19"/>
      <c r="I89" s="19"/>
      <c r="J89" s="19"/>
      <c r="K89" s="19"/>
      <c r="L89" s="19"/>
    </row>
    <row r="90" spans="1:28" x14ac:dyDescent="0.15">
      <c r="A90" s="19"/>
      <c r="B90" s="19"/>
      <c r="C90" s="19"/>
      <c r="D90" s="19"/>
      <c r="E90" s="19"/>
      <c r="F90" s="19"/>
      <c r="G90" s="19"/>
      <c r="H90" s="19"/>
      <c r="I90" s="19"/>
      <c r="J90" s="19"/>
      <c r="K90" s="19"/>
      <c r="L90" s="19"/>
      <c r="Z90" s="19"/>
    </row>
    <row r="91" spans="1:28" x14ac:dyDescent="0.15">
      <c r="A91" s="19"/>
      <c r="B91" s="19"/>
      <c r="C91" s="19"/>
      <c r="D91" s="19"/>
      <c r="E91" s="19"/>
      <c r="F91" s="19"/>
      <c r="G91" s="19"/>
      <c r="H91" s="19"/>
      <c r="I91" s="19"/>
      <c r="J91" s="19"/>
      <c r="K91" s="19"/>
      <c r="L91" s="19"/>
      <c r="Z91" s="19"/>
    </row>
    <row r="92" spans="1:28" x14ac:dyDescent="0.15">
      <c r="A92" s="19"/>
      <c r="B92" s="19"/>
      <c r="C92" s="19"/>
      <c r="D92" s="19"/>
      <c r="E92" s="19"/>
      <c r="F92" s="19"/>
      <c r="G92" s="19"/>
      <c r="H92" s="19"/>
      <c r="I92" s="19"/>
      <c r="J92" s="19"/>
      <c r="K92" s="19"/>
      <c r="L92" s="19"/>
      <c r="Z92" s="19"/>
    </row>
    <row r="93" spans="1:28" x14ac:dyDescent="0.15">
      <c r="A93" s="19"/>
      <c r="B93" s="19"/>
      <c r="C93" s="19"/>
      <c r="D93" s="19"/>
      <c r="E93" s="19"/>
      <c r="F93" s="19"/>
      <c r="G93" s="19"/>
      <c r="H93" s="19"/>
      <c r="I93" s="19"/>
      <c r="J93" s="19"/>
      <c r="K93" s="19"/>
      <c r="L93" s="19"/>
      <c r="Z93" s="19"/>
    </row>
    <row r="94" spans="1:28" x14ac:dyDescent="0.15">
      <c r="A94" s="19"/>
      <c r="B94" s="19"/>
      <c r="C94" s="19"/>
      <c r="D94" s="19"/>
      <c r="E94" s="19"/>
      <c r="F94" s="19"/>
      <c r="G94" s="19"/>
      <c r="H94" s="19"/>
      <c r="I94" s="19"/>
      <c r="J94" s="19"/>
      <c r="K94" s="19"/>
      <c r="L94" s="19"/>
      <c r="Z94" s="19"/>
    </row>
    <row r="95" spans="1:28" ht="16.5" customHeight="1" x14ac:dyDescent="0.15">
      <c r="A95" s="19"/>
      <c r="B95" s="19"/>
      <c r="C95" s="19"/>
      <c r="D95" s="19"/>
      <c r="E95" s="19"/>
      <c r="F95" s="19"/>
      <c r="G95" s="19"/>
      <c r="H95" s="19"/>
      <c r="I95" s="19"/>
      <c r="J95" s="19"/>
      <c r="K95" s="19"/>
      <c r="L95" s="19"/>
    </row>
    <row r="96" spans="1:28"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35" zoomScaleNormal="106" zoomScaleSheetLayoutView="100" workbookViewId="0">
      <selection activeCell="J47" sqref="J47:K4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7" t="s">
        <v>439</v>
      </c>
      <c r="C1" s="97"/>
      <c r="D1" s="97"/>
      <c r="E1" s="97"/>
      <c r="F1" s="97"/>
      <c r="G1" s="97"/>
      <c r="H1" s="97"/>
      <c r="I1" s="97"/>
      <c r="J1" s="97"/>
      <c r="K1" s="97"/>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8" t="s">
        <v>611</v>
      </c>
      <c r="D3" s="98"/>
      <c r="E3" s="98"/>
      <c r="F3" s="98"/>
      <c r="G3" s="27" t="s">
        <v>4</v>
      </c>
      <c r="H3" s="99" t="s">
        <v>612</v>
      </c>
      <c r="I3" s="99"/>
      <c r="J3" s="99"/>
      <c r="K3" s="99"/>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00" t="s">
        <v>471</v>
      </c>
      <c r="C5" s="100"/>
      <c r="D5" s="100"/>
      <c r="E5" s="100"/>
      <c r="F5" s="100"/>
      <c r="G5" s="100"/>
      <c r="H5" s="100"/>
      <c r="I5" s="100"/>
      <c r="J5" s="100"/>
      <c r="K5" s="100"/>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1" t="s">
        <v>462</v>
      </c>
      <c r="C7" s="101"/>
      <c r="D7" s="101"/>
      <c r="E7" s="101"/>
      <c r="F7" s="101"/>
      <c r="G7" s="101"/>
      <c r="H7" s="101"/>
      <c r="I7" s="101"/>
      <c r="J7" s="101"/>
      <c r="K7" s="101"/>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3" t="s">
        <v>38</v>
      </c>
      <c r="C9" s="94"/>
      <c r="D9" s="94"/>
      <c r="E9" s="102" t="s">
        <v>423</v>
      </c>
      <c r="F9" s="103"/>
      <c r="G9" s="104" t="s">
        <v>47</v>
      </c>
      <c r="H9" s="105"/>
      <c r="I9" s="105"/>
      <c r="J9" s="47">
        <v>500</v>
      </c>
      <c r="K9" s="48" t="s">
        <v>440</v>
      </c>
      <c r="L9" s="37"/>
      <c r="M9" s="43"/>
      <c r="N9" s="43"/>
      <c r="O9" s="43"/>
      <c r="P9" s="43"/>
      <c r="Q9" s="43"/>
      <c r="R9" s="43"/>
      <c r="S9" s="43"/>
      <c r="T9" s="43"/>
      <c r="U9" s="43"/>
      <c r="V9" s="43"/>
      <c r="W9" s="43"/>
      <c r="X9" s="43"/>
      <c r="Y9" s="43"/>
      <c r="Z9" s="43"/>
    </row>
    <row r="10" spans="1:26" ht="27.95" customHeight="1" x14ac:dyDescent="0.15">
      <c r="A10" s="37"/>
      <c r="B10" s="106" t="s">
        <v>39</v>
      </c>
      <c r="C10" s="107"/>
      <c r="D10" s="10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9"/>
      <c r="C11" s="110"/>
      <c r="D11" s="111"/>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2" t="s">
        <v>43</v>
      </c>
      <c r="C12" s="113"/>
      <c r="D12" s="114"/>
      <c r="E12" s="60" t="s">
        <v>44</v>
      </c>
      <c r="F12" s="115" t="s">
        <v>419</v>
      </c>
      <c r="G12" s="115"/>
      <c r="H12" s="116" t="s">
        <v>45</v>
      </c>
      <c r="I12" s="117"/>
      <c r="J12" s="118" t="s">
        <v>419</v>
      </c>
      <c r="K12" s="119"/>
      <c r="L12" s="34"/>
      <c r="M12" s="43"/>
      <c r="N12" s="43"/>
      <c r="O12" s="43"/>
      <c r="P12" s="43"/>
      <c r="Q12" s="43"/>
      <c r="R12" s="43"/>
      <c r="S12" s="43"/>
      <c r="T12" s="43"/>
      <c r="U12" s="43"/>
      <c r="V12" s="43"/>
      <c r="W12" s="43"/>
      <c r="X12" s="43"/>
      <c r="Y12" s="43"/>
      <c r="Z12" s="43"/>
    </row>
    <row r="13" spans="1:26" ht="27.95" customHeight="1" x14ac:dyDescent="0.15">
      <c r="A13" s="34"/>
      <c r="B13" s="93" t="s">
        <v>51</v>
      </c>
      <c r="C13" s="94"/>
      <c r="D13" s="94"/>
      <c r="E13" s="49" t="s">
        <v>6</v>
      </c>
      <c r="F13" s="50">
        <v>2</v>
      </c>
      <c r="G13" s="51" t="s">
        <v>40</v>
      </c>
      <c r="H13" s="49" t="s">
        <v>7</v>
      </c>
      <c r="I13" s="50">
        <v>2</v>
      </c>
      <c r="J13" s="95" t="s">
        <v>40</v>
      </c>
      <c r="K13" s="96"/>
      <c r="L13" s="34"/>
      <c r="M13" s="43"/>
      <c r="N13" s="43"/>
      <c r="O13" s="43"/>
      <c r="P13" s="43"/>
      <c r="Q13" s="43"/>
      <c r="R13" s="43"/>
      <c r="S13" s="43"/>
      <c r="T13" s="43"/>
      <c r="U13" s="43"/>
      <c r="V13" s="43"/>
      <c r="W13" s="43"/>
      <c r="X13" s="43"/>
      <c r="Y13" s="43"/>
      <c r="Z13" s="43"/>
    </row>
    <row r="14" spans="1:26" ht="27.95" customHeight="1" x14ac:dyDescent="0.15">
      <c r="A14" s="21"/>
      <c r="B14" s="93" t="s">
        <v>46</v>
      </c>
      <c r="C14" s="94"/>
      <c r="D14" s="120"/>
      <c r="E14" s="121" t="s">
        <v>424</v>
      </c>
      <c r="F14" s="121"/>
      <c r="G14" s="122" t="s">
        <v>50</v>
      </c>
      <c r="H14" s="123"/>
      <c r="I14" s="123"/>
      <c r="J14" s="124" t="s">
        <v>420</v>
      </c>
      <c r="K14" s="125"/>
      <c r="L14" s="21"/>
      <c r="M14" s="43"/>
      <c r="N14" s="43"/>
      <c r="O14" s="43"/>
      <c r="P14" s="43"/>
      <c r="Q14" s="43"/>
      <c r="R14" s="43"/>
      <c r="S14" s="43"/>
      <c r="T14" s="43"/>
      <c r="U14" s="43"/>
      <c r="V14" s="43"/>
      <c r="W14" s="43"/>
      <c r="X14" s="43"/>
      <c r="Y14" s="43"/>
      <c r="Z14" s="43"/>
    </row>
    <row r="15" spans="1:26" ht="27.95" customHeight="1" x14ac:dyDescent="0.15">
      <c r="A15" s="21"/>
      <c r="B15" s="112" t="s">
        <v>49</v>
      </c>
      <c r="C15" s="113"/>
      <c r="D15" s="114"/>
      <c r="E15" s="129" t="s">
        <v>425</v>
      </c>
      <c r="F15" s="130"/>
      <c r="G15" s="133" t="s">
        <v>48</v>
      </c>
      <c r="H15" s="134"/>
      <c r="I15" s="134"/>
      <c r="J15" s="121" t="s">
        <v>426</v>
      </c>
      <c r="K15" s="135"/>
      <c r="L15" s="39"/>
      <c r="M15" s="43"/>
      <c r="N15" s="43"/>
      <c r="O15" s="43"/>
      <c r="P15" s="43"/>
      <c r="Q15" s="43"/>
      <c r="R15" s="43"/>
      <c r="S15" s="43"/>
      <c r="T15" s="43"/>
      <c r="U15" s="43"/>
      <c r="V15" s="43"/>
      <c r="W15" s="43"/>
      <c r="X15" s="43"/>
      <c r="Y15" s="43"/>
      <c r="Z15" s="43"/>
    </row>
    <row r="16" spans="1:26" ht="27.95" customHeight="1" x14ac:dyDescent="0.15">
      <c r="A16" s="21"/>
      <c r="B16" s="126"/>
      <c r="C16" s="127"/>
      <c r="D16" s="128"/>
      <c r="E16" s="131"/>
      <c r="F16" s="132"/>
      <c r="G16" s="133" t="s">
        <v>61</v>
      </c>
      <c r="H16" s="134"/>
      <c r="I16" s="134"/>
      <c r="J16" s="124" t="s">
        <v>421</v>
      </c>
      <c r="K16" s="125"/>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38"/>
      <c r="E17" s="124" t="s">
        <v>422</v>
      </c>
      <c r="F17" s="125"/>
      <c r="G17" s="139" t="s">
        <v>53</v>
      </c>
      <c r="H17" s="140"/>
      <c r="I17" s="140"/>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2" t="s">
        <v>58</v>
      </c>
      <c r="C18" s="123"/>
      <c r="D18" s="138"/>
      <c r="E18" s="141" t="s">
        <v>427</v>
      </c>
      <c r="F18" s="142"/>
      <c r="G18" s="44" t="s">
        <v>56</v>
      </c>
      <c r="H18" s="45">
        <v>2</v>
      </c>
      <c r="I18" s="46" t="s">
        <v>57</v>
      </c>
      <c r="J18" s="123"/>
      <c r="K18" s="143"/>
      <c r="L18" s="24"/>
      <c r="M18" s="43"/>
      <c r="N18" s="43"/>
      <c r="O18" s="43"/>
      <c r="P18" s="43"/>
      <c r="Q18" s="43"/>
      <c r="R18" s="43"/>
      <c r="S18" s="43"/>
      <c r="T18" s="43"/>
      <c r="U18" s="43"/>
      <c r="V18" s="43"/>
      <c r="W18" s="43"/>
      <c r="X18" s="43"/>
      <c r="Y18" s="43"/>
      <c r="Z18" s="43"/>
    </row>
    <row r="19" spans="1:26" ht="27.95" customHeight="1" thickBot="1" x14ac:dyDescent="0.2">
      <c r="A19" s="23"/>
      <c r="B19" s="144" t="s">
        <v>59</v>
      </c>
      <c r="C19" s="145"/>
      <c r="D19" s="146"/>
      <c r="E19" s="61" t="s">
        <v>54</v>
      </c>
      <c r="F19" s="62">
        <v>2.1</v>
      </c>
      <c r="G19" s="63" t="s">
        <v>40</v>
      </c>
      <c r="H19" s="64" t="s">
        <v>55</v>
      </c>
      <c r="I19" s="62">
        <v>6.2</v>
      </c>
      <c r="J19" s="147" t="s">
        <v>40</v>
      </c>
      <c r="K19" s="148"/>
      <c r="L19" s="23"/>
      <c r="M19" s="43"/>
      <c r="N19" s="43"/>
      <c r="O19" s="43"/>
      <c r="P19" s="43"/>
      <c r="Q19" s="43"/>
      <c r="R19" s="43"/>
      <c r="S19" s="43"/>
      <c r="T19" s="43"/>
      <c r="U19" s="43"/>
      <c r="V19" s="43"/>
      <c r="W19" s="43"/>
      <c r="X19" s="43"/>
      <c r="Y19" s="43"/>
      <c r="Z19" s="43"/>
    </row>
    <row r="20" spans="1:26" ht="75.75" customHeight="1" thickTop="1" thickBot="1" x14ac:dyDescent="0.2">
      <c r="A20" s="23"/>
      <c r="B20" s="144" t="s">
        <v>461</v>
      </c>
      <c r="C20" s="145"/>
      <c r="D20" s="145"/>
      <c r="E20" s="179" t="s">
        <v>472</v>
      </c>
      <c r="F20" s="180"/>
      <c r="G20" s="180"/>
      <c r="H20" s="180"/>
      <c r="I20" s="180"/>
      <c r="J20" s="180"/>
      <c r="K20" s="181"/>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9" t="s">
        <v>443</v>
      </c>
      <c r="C24" s="149"/>
      <c r="D24" s="149"/>
      <c r="E24" s="149"/>
      <c r="F24" s="149"/>
      <c r="G24" s="149"/>
      <c r="H24" s="149"/>
      <c r="I24" s="149"/>
      <c r="J24" s="149"/>
      <c r="K24" s="149"/>
      <c r="L24" s="22"/>
      <c r="M24" s="43"/>
      <c r="N24" s="43"/>
      <c r="O24" s="43"/>
      <c r="P24" s="43"/>
      <c r="Q24" s="43"/>
      <c r="R24" s="43"/>
      <c r="S24" s="43"/>
      <c r="T24" s="43"/>
      <c r="U24" s="43"/>
      <c r="V24" s="43"/>
      <c r="W24" s="43"/>
      <c r="X24" s="43"/>
      <c r="Y24" s="43"/>
      <c r="Z24" s="43"/>
    </row>
    <row r="25" spans="1:26" ht="33" customHeight="1" x14ac:dyDescent="0.15">
      <c r="A25" s="21"/>
      <c r="B25" s="150" t="s">
        <v>94</v>
      </c>
      <c r="C25" s="150"/>
      <c r="D25" s="150"/>
      <c r="E25" s="151" t="s">
        <v>421</v>
      </c>
      <c r="F25" s="151"/>
      <c r="G25" s="151"/>
      <c r="H25" s="151"/>
      <c r="I25" s="151"/>
      <c r="J25" s="151"/>
      <c r="K25" s="151"/>
      <c r="L25" s="21"/>
      <c r="M25" s="43"/>
      <c r="N25" s="43"/>
      <c r="O25" s="43"/>
      <c r="P25" s="43"/>
      <c r="Q25" s="43"/>
      <c r="R25" s="43"/>
      <c r="S25" s="43"/>
      <c r="T25" s="43"/>
      <c r="U25" s="43"/>
      <c r="V25" s="43"/>
      <c r="W25" s="43"/>
      <c r="X25" s="43"/>
      <c r="Y25" s="43"/>
      <c r="Z25" s="43"/>
    </row>
    <row r="26" spans="1:26" ht="33" customHeight="1" x14ac:dyDescent="0.15">
      <c r="A26" s="21"/>
      <c r="B26" s="136" t="s">
        <v>95</v>
      </c>
      <c r="C26" s="136"/>
      <c r="D26" s="136"/>
      <c r="E26" s="137"/>
      <c r="F26" s="137"/>
      <c r="G26" s="137"/>
      <c r="H26" s="137"/>
      <c r="I26" s="137"/>
      <c r="J26" s="137"/>
      <c r="K26" s="137"/>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4" t="s">
        <v>467</v>
      </c>
      <c r="C32" s="165"/>
      <c r="D32" s="165"/>
      <c r="E32" s="165"/>
      <c r="F32" s="166"/>
      <c r="G32" s="167" t="s">
        <v>468</v>
      </c>
      <c r="H32" s="168"/>
      <c r="I32" s="168"/>
      <c r="J32" s="168"/>
      <c r="K32" s="169"/>
      <c r="L32" s="19"/>
      <c r="M32" s="43"/>
      <c r="N32" s="43"/>
      <c r="O32" s="43"/>
      <c r="P32" s="43"/>
      <c r="Q32" s="43"/>
      <c r="R32" s="43"/>
      <c r="S32" s="43"/>
      <c r="T32" s="43"/>
      <c r="U32" s="43"/>
      <c r="V32" s="43"/>
      <c r="W32" s="43"/>
      <c r="X32" s="43"/>
      <c r="Y32" s="43"/>
      <c r="Z32" s="43"/>
    </row>
    <row r="33" spans="1:26" ht="36.75" customHeight="1" x14ac:dyDescent="0.15">
      <c r="B33" s="41">
        <v>1</v>
      </c>
      <c r="C33" s="170"/>
      <c r="D33" s="171"/>
      <c r="E33" s="171"/>
      <c r="F33" s="171"/>
      <c r="G33" s="172"/>
      <c r="H33" s="172"/>
      <c r="I33" s="172"/>
      <c r="J33" s="172"/>
      <c r="K33" s="172"/>
      <c r="L33" s="21"/>
      <c r="M33" s="43"/>
      <c r="N33" s="43"/>
      <c r="O33" s="43"/>
      <c r="P33" s="43"/>
      <c r="Q33" s="43"/>
      <c r="R33" s="43"/>
      <c r="S33" s="43"/>
      <c r="T33" s="43"/>
      <c r="U33" s="43"/>
      <c r="V33" s="43"/>
      <c r="W33" s="43"/>
      <c r="X33" s="43"/>
      <c r="Y33" s="43"/>
      <c r="Z33" s="43"/>
    </row>
    <row r="34" spans="1:26" ht="36.75" customHeight="1" x14ac:dyDescent="0.15">
      <c r="B34" s="41">
        <v>2</v>
      </c>
      <c r="C34" s="170"/>
      <c r="D34" s="171"/>
      <c r="E34" s="171"/>
      <c r="F34" s="171"/>
      <c r="G34" s="172"/>
      <c r="H34" s="172"/>
      <c r="I34" s="172"/>
      <c r="J34" s="172"/>
      <c r="K34" s="172"/>
      <c r="L34" s="21"/>
      <c r="M34" s="43"/>
      <c r="N34" s="43"/>
      <c r="O34" s="43"/>
      <c r="P34" s="43"/>
      <c r="Q34" s="43"/>
      <c r="R34" s="43"/>
      <c r="S34" s="43"/>
      <c r="T34" s="43"/>
      <c r="U34" s="43"/>
      <c r="V34" s="43"/>
      <c r="W34" s="43"/>
      <c r="X34" s="43"/>
      <c r="Y34" s="43"/>
      <c r="Z34" s="43"/>
    </row>
    <row r="35" spans="1:26" ht="36.75" customHeight="1" x14ac:dyDescent="0.15">
      <c r="B35" s="41">
        <v>3</v>
      </c>
      <c r="C35" s="170"/>
      <c r="D35" s="171"/>
      <c r="E35" s="171"/>
      <c r="F35" s="171"/>
      <c r="G35" s="172"/>
      <c r="H35" s="172"/>
      <c r="I35" s="172"/>
      <c r="J35" s="172"/>
      <c r="K35" s="172"/>
      <c r="L35" s="21"/>
      <c r="M35" s="43"/>
      <c r="N35" s="43"/>
      <c r="O35" s="43"/>
      <c r="P35" s="43"/>
      <c r="Q35" s="43"/>
      <c r="R35" s="43"/>
      <c r="S35" s="43"/>
      <c r="T35" s="43"/>
      <c r="U35" s="43"/>
      <c r="V35" s="43"/>
      <c r="W35" s="43"/>
      <c r="X35" s="43"/>
      <c r="Y35" s="43"/>
      <c r="Z35" s="43"/>
    </row>
    <row r="36" spans="1:26" ht="36.75" hidden="1" customHeight="1" x14ac:dyDescent="0.15">
      <c r="B36" s="41">
        <v>4</v>
      </c>
      <c r="C36" s="170"/>
      <c r="D36" s="171"/>
      <c r="E36" s="171"/>
      <c r="F36" s="171"/>
      <c r="G36" s="172"/>
      <c r="H36" s="172"/>
      <c r="I36" s="172"/>
      <c r="J36" s="172"/>
      <c r="K36" s="172"/>
      <c r="L36" s="23"/>
      <c r="M36" s="43"/>
      <c r="N36" s="43"/>
      <c r="O36" s="43"/>
      <c r="P36" s="43"/>
      <c r="Q36" s="43"/>
      <c r="R36" s="43"/>
      <c r="S36" s="43"/>
      <c r="T36" s="43"/>
      <c r="U36" s="43"/>
      <c r="V36" s="43"/>
      <c r="W36" s="43"/>
      <c r="X36" s="43"/>
      <c r="Y36" s="43"/>
      <c r="Z36" s="43"/>
    </row>
    <row r="37" spans="1:26" ht="36.75" hidden="1" customHeight="1" x14ac:dyDescent="0.15">
      <c r="B37" s="41">
        <v>5</v>
      </c>
      <c r="C37" s="170"/>
      <c r="D37" s="171"/>
      <c r="E37" s="171"/>
      <c r="F37" s="171"/>
      <c r="G37" s="172"/>
      <c r="H37" s="172"/>
      <c r="I37" s="172"/>
      <c r="J37" s="172"/>
      <c r="K37" s="17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5" t="s">
        <v>444</v>
      </c>
      <c r="C43" s="155"/>
      <c r="D43" s="155"/>
      <c r="E43" s="155"/>
      <c r="F43" s="155"/>
      <c r="G43" s="155"/>
      <c r="H43" s="155"/>
      <c r="I43" s="155"/>
      <c r="J43" s="155"/>
      <c r="K43" s="155"/>
      <c r="L43" s="77"/>
      <c r="M43" s="43"/>
      <c r="N43" s="43"/>
      <c r="O43" s="43"/>
      <c r="P43" s="43"/>
      <c r="Q43" s="43"/>
      <c r="R43" s="43"/>
      <c r="S43" s="43"/>
      <c r="T43" s="43"/>
      <c r="U43" s="43"/>
      <c r="V43" s="43"/>
      <c r="W43" s="43"/>
      <c r="X43" s="43"/>
      <c r="Y43" s="43"/>
      <c r="Z43" s="43"/>
    </row>
    <row r="44" spans="1:26" ht="35.1" customHeight="1" x14ac:dyDescent="0.15">
      <c r="A44" s="21"/>
      <c r="B44" s="155" t="s">
        <v>445</v>
      </c>
      <c r="C44" s="155"/>
      <c r="D44" s="155"/>
      <c r="E44" s="155"/>
      <c r="F44" s="155"/>
      <c r="G44" s="155"/>
      <c r="H44" s="155"/>
      <c r="I44" s="155"/>
      <c r="J44" s="155"/>
      <c r="K44" s="155"/>
      <c r="L44" s="77"/>
      <c r="M44" s="43"/>
      <c r="N44" s="43"/>
      <c r="O44" s="43"/>
      <c r="P44" s="43"/>
      <c r="Q44" s="43"/>
      <c r="R44" s="43"/>
      <c r="S44" s="43"/>
      <c r="T44" s="43"/>
      <c r="U44" s="43"/>
      <c r="V44" s="43"/>
      <c r="W44" s="43"/>
      <c r="X44" s="43"/>
      <c r="Y44" s="43"/>
      <c r="Z44" s="43"/>
    </row>
    <row r="45" spans="1:26" ht="35.1" customHeight="1" x14ac:dyDescent="0.15">
      <c r="A45" s="21"/>
      <c r="B45" s="156" t="s">
        <v>460</v>
      </c>
      <c r="C45" s="156"/>
      <c r="D45" s="156"/>
      <c r="E45" s="156"/>
      <c r="F45" s="156"/>
      <c r="G45" s="156"/>
      <c r="H45" s="156"/>
      <c r="I45" s="156"/>
      <c r="J45" s="156"/>
      <c r="K45" s="156"/>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7" t="s">
        <v>433</v>
      </c>
      <c r="E46" s="158"/>
      <c r="F46" s="104" t="s">
        <v>431</v>
      </c>
      <c r="G46" s="159"/>
      <c r="H46" s="104" t="s">
        <v>432</v>
      </c>
      <c r="I46" s="159"/>
      <c r="J46" s="104" t="s">
        <v>434</v>
      </c>
      <c r="K46" s="159"/>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2" t="s">
        <v>449</v>
      </c>
      <c r="E47" s="183"/>
      <c r="F47" s="184" t="s">
        <v>458</v>
      </c>
      <c r="G47" s="185"/>
      <c r="H47" s="184" t="s">
        <v>457</v>
      </c>
      <c r="I47" s="185"/>
      <c r="J47" s="184" t="s">
        <v>454</v>
      </c>
      <c r="K47" s="186"/>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7" t="s">
        <v>449</v>
      </c>
      <c r="E48" s="188"/>
      <c r="F48" s="189" t="s">
        <v>458</v>
      </c>
      <c r="G48" s="190"/>
      <c r="H48" s="189" t="s">
        <v>452</v>
      </c>
      <c r="I48" s="190"/>
      <c r="J48" s="189" t="s">
        <v>455</v>
      </c>
      <c r="K48" s="19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2" t="s">
        <v>450</v>
      </c>
      <c r="E49" s="193"/>
      <c r="F49" s="194" t="s">
        <v>451</v>
      </c>
      <c r="G49" s="195"/>
      <c r="H49" s="194" t="s">
        <v>453</v>
      </c>
      <c r="I49" s="195"/>
      <c r="J49" s="194" t="s">
        <v>456</v>
      </c>
      <c r="K49" s="196"/>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60"/>
      <c r="E50" s="161"/>
      <c r="F50" s="162"/>
      <c r="G50" s="163"/>
      <c r="H50" s="162"/>
      <c r="I50" s="163"/>
      <c r="J50" s="162"/>
      <c r="K50" s="163"/>
      <c r="L50" s="21"/>
      <c r="M50" s="43"/>
      <c r="N50" s="43"/>
      <c r="O50" s="43"/>
      <c r="P50" s="43"/>
      <c r="Q50" s="43"/>
      <c r="R50" s="43"/>
      <c r="S50" s="43"/>
      <c r="T50" s="43"/>
      <c r="U50" s="43"/>
      <c r="V50" s="43"/>
      <c r="W50" s="43"/>
      <c r="X50" s="43"/>
      <c r="Y50" s="43"/>
      <c r="Z50" s="43"/>
    </row>
    <row r="51" spans="1:26" ht="18.75" customHeight="1" x14ac:dyDescent="0.15">
      <c r="A51" s="22" t="s">
        <v>448</v>
      </c>
      <c r="B51" s="101" t="s">
        <v>464</v>
      </c>
      <c r="C51" s="101"/>
      <c r="D51" s="101"/>
      <c r="E51" s="101"/>
      <c r="F51" s="101"/>
      <c r="G51" s="101"/>
      <c r="H51" s="101"/>
      <c r="I51" s="101"/>
      <c r="J51" s="101"/>
      <c r="K51" s="101"/>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5" t="s">
        <v>10</v>
      </c>
      <c r="C53" s="175"/>
      <c r="D53" s="175"/>
      <c r="E53" s="175"/>
      <c r="F53" s="175"/>
      <c r="G53" s="175"/>
      <c r="H53" s="175"/>
      <c r="I53" s="175"/>
      <c r="J53" s="175"/>
      <c r="K53" s="17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6" t="s">
        <v>9</v>
      </c>
      <c r="C55" s="176"/>
      <c r="D55" s="176"/>
      <c r="E55" s="176"/>
      <c r="F55" s="38" t="s">
        <v>6</v>
      </c>
      <c r="G55" s="177">
        <f>F13</f>
        <v>2</v>
      </c>
      <c r="H55" s="178"/>
      <c r="I55" s="20" t="s">
        <v>7</v>
      </c>
      <c r="J55" s="177">
        <f>I13</f>
        <v>2</v>
      </c>
      <c r="K55" s="178"/>
      <c r="L55" s="19"/>
      <c r="M55" s="32"/>
      <c r="W55" s="32"/>
      <c r="X55" s="32"/>
      <c r="Y55" s="32"/>
    </row>
    <row r="56" spans="1:26" ht="16.899999999999999" customHeight="1" x14ac:dyDescent="0.15">
      <c r="A56" s="19"/>
      <c r="B56" s="173" t="s">
        <v>8</v>
      </c>
      <c r="C56" s="173"/>
      <c r="D56" s="173"/>
      <c r="E56" s="173"/>
      <c r="F56" s="173"/>
      <c r="G56" s="174" t="str">
        <f>E17</f>
        <v>必須</v>
      </c>
      <c r="H56" s="174"/>
      <c r="I56" s="174"/>
      <c r="J56" s="174"/>
      <c r="K56" s="174"/>
      <c r="L56" s="19"/>
      <c r="M56" s="32"/>
      <c r="W56" s="32"/>
      <c r="X56" s="32"/>
      <c r="Y56" s="32"/>
    </row>
    <row r="57" spans="1:26" ht="16.899999999999999" customHeight="1" x14ac:dyDescent="0.15">
      <c r="A57" s="19"/>
      <c r="B57" s="173" t="s">
        <v>12</v>
      </c>
      <c r="C57" s="173"/>
      <c r="D57" s="173"/>
      <c r="E57" s="173"/>
      <c r="F57" s="173"/>
      <c r="G57" s="174">
        <f>J17</f>
        <v>10</v>
      </c>
      <c r="H57" s="174"/>
      <c r="I57" s="174"/>
      <c r="J57" s="174"/>
      <c r="K57" s="17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7" t="s">
        <v>606</v>
      </c>
      <c r="AK1" s="197"/>
      <c r="AL1" s="197"/>
      <c r="AM1" s="197"/>
      <c r="AN1" s="197"/>
      <c r="AO1" s="197" t="s">
        <v>607</v>
      </c>
      <c r="AP1" s="197"/>
      <c r="AQ1" s="197"/>
      <c r="AR1" s="197"/>
      <c r="AS1" s="197"/>
      <c r="AT1" s="197" t="s">
        <v>608</v>
      </c>
      <c r="AU1" s="197"/>
      <c r="AV1" s="197"/>
      <c r="AW1" s="197"/>
      <c r="AX1" s="197"/>
      <c r="AY1" s="197" t="s">
        <v>609</v>
      </c>
      <c r="AZ1" s="197"/>
      <c r="BA1" s="197"/>
      <c r="BB1" s="197"/>
      <c r="BC1" s="197"/>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2" t="s">
        <v>430</v>
      </c>
      <c r="AK2" s="92" t="s">
        <v>433</v>
      </c>
      <c r="AL2" s="92" t="s">
        <v>431</v>
      </c>
      <c r="AM2" s="92" t="s">
        <v>432</v>
      </c>
      <c r="AN2" s="92" t="s">
        <v>434</v>
      </c>
      <c r="AO2" s="92" t="s">
        <v>430</v>
      </c>
      <c r="AP2" s="92" t="s">
        <v>433</v>
      </c>
      <c r="AQ2" s="92" t="s">
        <v>431</v>
      </c>
      <c r="AR2" s="92" t="s">
        <v>432</v>
      </c>
      <c r="AS2" s="92" t="s">
        <v>434</v>
      </c>
      <c r="AT2" s="92" t="s">
        <v>430</v>
      </c>
      <c r="AU2" s="92" t="s">
        <v>433</v>
      </c>
      <c r="AV2" s="92" t="s">
        <v>431</v>
      </c>
      <c r="AW2" s="92" t="s">
        <v>432</v>
      </c>
      <c r="AX2" s="92" t="s">
        <v>434</v>
      </c>
      <c r="AY2" s="92" t="s">
        <v>430</v>
      </c>
      <c r="AZ2" s="92" t="s">
        <v>433</v>
      </c>
      <c r="BA2" s="92" t="s">
        <v>431</v>
      </c>
      <c r="BB2" s="92" t="s">
        <v>432</v>
      </c>
      <c r="BC2" s="92" t="s">
        <v>434</v>
      </c>
    </row>
    <row r="3" spans="1:55" ht="13.5" customHeight="1" x14ac:dyDescent="0.15">
      <c r="A3" s="71" t="str">
        <f>①会場条件に係るヒアリングシート!C2</f>
        <v>I118</v>
      </c>
      <c r="B3" s="71" t="str">
        <f>①会場条件に係るヒアリングシート!E2</f>
        <v>舞踊分野</v>
      </c>
      <c r="C3" s="71" t="str">
        <f>①会場条件に係るヒアリングシート!G2</f>
        <v>現代舞踊</v>
      </c>
      <c r="D3" s="71" t="str">
        <f>①会場条件に係るヒアリングシート!I2</f>
        <v>A区分</v>
      </c>
      <c r="E3" s="71" t="str">
        <f>①会場条件に係るヒアリングシート!K2</f>
        <v>I</v>
      </c>
      <c r="F3" s="71" t="str">
        <f>①会場条件に係るヒアリングシート!C3</f>
        <v>ナチュラルダンステアトル</v>
      </c>
      <c r="G3" s="71" t="str">
        <f>①会場条件に係るヒアリングシート!H3</f>
        <v>株式会社ナチュラルダンステアトル</v>
      </c>
      <c r="H3" s="71" t="str">
        <f>①会場条件に係るヒアリングシート!E9</f>
        <v>2F以上不可</v>
      </c>
      <c r="I3" s="71">
        <f>①会場条件に係るヒアリングシート!J9</f>
        <v>75</v>
      </c>
      <c r="J3" s="71">
        <f>①会場条件に係るヒアリングシート!F10</f>
        <v>20</v>
      </c>
      <c r="K3" s="71">
        <f>①会場条件に係るヒアリングシート!I10</f>
        <v>10</v>
      </c>
      <c r="L3" s="71">
        <f>①会場条件に係るヒアリングシート!F11</f>
        <v>5.7</v>
      </c>
      <c r="M3" s="71" t="str">
        <f>①会場条件に係るヒアリングシート!F12</f>
        <v>可</v>
      </c>
      <c r="N3" s="71" t="str">
        <f>①会場条件に係るヒアリングシート!J12</f>
        <v>不可</v>
      </c>
      <c r="O3" s="71">
        <f>①会場条件に係るヒアリングシート!F13</f>
        <v>2</v>
      </c>
      <c r="P3" s="71">
        <f>①会場条件に係るヒアリングシート!I13</f>
        <v>2</v>
      </c>
      <c r="Q3" s="71" t="str">
        <f>①会場条件に係るヒアリングシート!E14</f>
        <v>7割程度必要</v>
      </c>
      <c r="R3" s="71" t="str">
        <f>①会場条件に係るヒアリングシート!J14</f>
        <v>有無さえ分ればよい</v>
      </c>
      <c r="S3" s="71" t="str">
        <f>①会場条件に係るヒアリングシート!E15</f>
        <v>使わない</v>
      </c>
      <c r="T3" s="71" t="str">
        <f>①会場条件に係るヒアリングシート!J15</f>
        <v>なし</v>
      </c>
      <c r="U3" s="71" t="str">
        <f>①会場条件に係るヒアリングシート!J16</f>
        <v>不要</v>
      </c>
      <c r="V3" s="71" t="str">
        <f>①会場条件に係るヒアリングシート!E17</f>
        <v>応相談</v>
      </c>
      <c r="W3" s="71">
        <f>①会場条件に係るヒアリングシート!J17</f>
        <v>10</v>
      </c>
      <c r="X3" s="71" t="str">
        <f>①会場条件に係るヒアリングシート!E18</f>
        <v>大型トラック</v>
      </c>
      <c r="Y3" s="71">
        <f>①会場条件に係るヒアリングシート!H18</f>
        <v>3</v>
      </c>
      <c r="Z3" s="71">
        <f>①会場条件に係るヒアリングシート!F19</f>
        <v>2.2999999999999998</v>
      </c>
      <c r="AA3" s="71">
        <f>①会場条件に係るヒアリングシート!I19</f>
        <v>8</v>
      </c>
      <c r="AB3" s="71" t="str">
        <f>①会場条件に係るヒアリングシート!E20</f>
        <v>トラック横付け不可の場合、校舎内廊下などを通って搬入する場合があります。</v>
      </c>
      <c r="AC3" s="71" t="str">
        <f>①会場条件に係るヒアリングシート!E25</f>
        <v>要</v>
      </c>
      <c r="AD3" s="71">
        <f>①会場条件に係るヒアリングシート!E26</f>
        <v>0</v>
      </c>
      <c r="AE3" s="71" t="str">
        <f>①会場条件に係るヒアリングシート!C33</f>
        <v>日曜/祝日の仕込は可能ですか。</v>
      </c>
      <c r="AF3" s="71" t="str">
        <f>①会場条件に係るヒアリングシート!C34</f>
        <v>スタッフの昼食場所として空き教室や会議室等を1室お借り出来ますか。</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３０分程度</v>
      </c>
      <c r="AV3" s="90" t="str">
        <f>①会場条件に係るヒアリングシート!F49</f>
        <v>本公演の開演時刻より1時間以上前の時間帯例）リハ―サル9:30-10:00　開演11:00</v>
      </c>
      <c r="AW3" s="90" t="str">
        <f>①会場条件に係るヒアリングシート!H49</f>
        <v>実際の舞台上でダンスの復習と、共演部分を本番通りにリハ―サルします。</v>
      </c>
      <c r="AX3" s="90" t="str">
        <f>①会場条件に係るヒアリングシート!J49</f>
        <v>児童生徒リハ―サルと同時進行で、共演する先生2名も5分程度のリハ―サルをします。</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2024-12-11T08:01:06Z</dcterms:modified>
</cp:coreProperties>
</file>