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05" yWindow="-105" windowWidth="20715" windowHeight="1327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<sst xmlns="http://schemas.openxmlformats.org/spreadsheetml/2006/main" count="1472" uniqueCount="628">
  <si>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</si>
  <si>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</si>
  <si>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</si>
  <si>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</si>
  <si>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</si>
  <si>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</si>
  <si>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</si>
  <si>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</si>
  <si>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</si>
  <si>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</si>
  <si>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</si>
  <si>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</si>
  <si>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</si>
  <si>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</si>
  <si>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</si>
  <si>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</si>
  <si>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</si>
  <si>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</si>
  <si>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</si>
  <si>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</si>
  <si>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</si>
  <si>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</si>
  <si>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</si>
  <si>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</si>
  <si>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</si>
  <si>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</si>
  <si>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</si>
  <si>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</si>
  <si>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</si>
  <si>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</si>
  <si>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</si>
  <si>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</si>
  <si>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</si>
  <si>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</si>
  <si>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</si>
  <si>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</si>
  <si>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</si>
  <si>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</si>
  <si>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</si>
  <si>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</si>
  <si>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</si>
  <si>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</si>
  <si>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</si>
  <si>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</si>
  <si>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</si>
  <si>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</si>
  <si>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</si>
  <si>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</si>
  <si>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</si>
  <si>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</si>
  <si>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</si>
  <si>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</si>
  <si>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</si>
  <si>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</si>
  <si>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</si>
  <si>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</si>
  <si>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</si>
  <si>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</si>
  <si>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</si>
  <si>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</si>
  <si>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</si>
  <si>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</si>
  <si>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</si>
  <si>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</si>
  <si>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</si>
  <si>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</si>
  <si>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</si>
  <si>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</si>
  <si>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</si>
  <si>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</si>
  <si>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</si>
  <si>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</si>
  <si>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</si>
  <si>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</si>
  <si>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</si>
  <si>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</si>
  <si>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</si>
  <si>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</si>
  <si>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</si>
  <si>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</si>
  <si>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</si>
  <si>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</si>
  <si>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</si>
  <si>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</si>
  <si>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</si>
  <si>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</si>
  <si>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</si>
  <si>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</si>
  <si>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</si>
  <si>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</si>
  <si>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</si>
  <si>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</si>
  <si>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</si>
  <si>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</si>
  <si>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</si>
  <si>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</si>
  <si>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</si>
  <si>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</si>
  <si>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</si>
  <si>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</si>
  <si>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</si>
  <si>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</si>
  <si>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</si>
  <si>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</si>
  <si>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</si>
  <si>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</si>
  <si>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</si>
  <si>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</si>
  <si>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</si>
  <si>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</si>
  <si>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</si>
  <si>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</si>
  <si>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</si>
  <si>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</si>
  <si>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</si>
  <si>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</si>
  <si>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</si>
  <si>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</si>
  <si>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</si>
  <si>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</si>
  <si>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</si>
  <si>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</si>
  <si>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</si>
  <si>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</si>
  <si>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</si>
  <si>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</si>
  <si>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</si>
  <si>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</si>
  <si>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</si>
  <si>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</si>
  <si>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</si>
  <si>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</si>
  <si>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</si>
  <si>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</si>
  <si>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</si>
  <si>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</si>
  <si>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</si>
  <si>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</si>
  <si>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</si>
  <si>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</si>
  <si>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</si>
  <si>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</si>
  <si>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</si>
  <si>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</si>
  <si>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</si>
  <si>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</si>
  <si>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</si>
  <si>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</si>
  <si>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</si>
  <si>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</si>
  <si>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</si>
  <si>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</si>
  <si>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</si>
  <si>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</si>
  <si>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</si>
  <si>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</si>
  <si>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</si>
  <si>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</si>
  <si>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</si>
  <si>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</si>
  <si>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</si>
  <si>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</si>
  <si>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</si>
  <si>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</si>
  <si>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</si>
  <si>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</si>
  <si>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</si>
  <si>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</si>
  <si>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</si>
  <si>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</si>
  <si>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</si>
  <si>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</si>
  <si>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</si>
  <si>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</si>
  <si>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</si>
  <si>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</si>
  <si>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</si>
  <si>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</si>
  <si>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</si>
  <si>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</si>
  <si>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</si>
  <si>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</si>
  <si>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</si>
  <si>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</si>
  <si>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</si>
  <si>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</si>
  <si>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</si>
  <si>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</si>
  <si>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</si>
  <si>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</si>
  <si>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</si>
  <si>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</si>
  <si>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</si>
  <si>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</si>
  <si>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</si>
  <si>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</si>
  <si>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</si>
  <si>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</si>
  <si>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</si>
  <si>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</si>
  <si>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</si>
  <si>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</si>
  <si>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</si>
  <si>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</si>
  <si>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</si>
  <si>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</si>
  <si>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</si>
  <si>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</si>
  <si>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</si>
  <si>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</si>
  <si>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</si>
  <si>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</si>
  <si>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</si>
  <si>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</si>
  <si>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</si>
  <si>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</si>
  <si>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</si>
  <si>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</si>
  <si>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</si>
  <si>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</si>
  <si>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</si>
  <si>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</si>
  <si>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</si>
  <si>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</si>
  <si>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</si>
  <si>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</si>
  <si>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</si>
  <si>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</si>
  <si>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</si>
  <si>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</si>
  <si>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</si>
  <si>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</si>
  <si>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</si>
  <si>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</si>
  <si>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</si>
  <si>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</si>
  <si>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</si>
  <si>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</si>
  <si>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</si>
  <si>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</si>
  <si>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</si>
  <si>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</si>
  <si>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</si>
  <si>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</si>
  <si>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</si>
  <si>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</si>
  <si>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</si>
  <si>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</si>
  <si>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</si>
  <si>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</si>
  <si>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</si>
  <si>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</si>
  <si>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</si>
  <si>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</si>
  <si>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</si>
  <si>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</si>
  <si>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</si>
  <si>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</si>
  <si>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</si>
  <si>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</si>
  <si>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</si>
  <si>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</si>
  <si>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</si>
  <si>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</si>
  <si>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</si>
  <si>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</si>
  <si>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</si>
  <si>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</si>
  <si>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</si>
  <si>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</si>
  <si>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</si>
  <si>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</si>
  <si>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</si>
  <si>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</si>
  <si>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</si>
  <si>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</si>
  <si>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</si>
  <si>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</si>
  <si>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</si>
  <si>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</si>
  <si>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</si>
  <si>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</si>
  <si>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</si>
  <si>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</si>
  <si>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</si>
  <si>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</si>
  <si>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</si>
  <si>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</si>
  <si>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</si>
  <si>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</si>
  <si>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</si>
  <si>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</si>
  <si>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</si>
  <si>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</si>
  <si>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</si>
  <si>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</si>
  <si>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</si>
  <si>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</si>
  <si>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</si>
  <si>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</si>
  <si>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</si>
  <si>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</si>
  <si>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</si>
  <si>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</si>
  <si>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</si>
  <si>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</si>
  <si>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</si>
  <si>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</si>
  <si>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</si>
  <si>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</si>
  <si>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</si>
  <si>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</si>
  <si>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</si>
  <si>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</si>
  <si>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</si>
  <si>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</si>
  <si>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</si>
  <si>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</si>
  <si>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</si>
  <si>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</si>
  <si>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</si>
  <si>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</si>
  <si>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</si>
  <si>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</si>
  <si>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</si>
  <si>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</si>
  <si>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</si>
  <si>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</si>
  <si>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</si>
  <si>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</si>
  <si>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</si>
  <si>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</si>
  <si>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</si>
  <si>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</si>
  <si>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</si>
  <si>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</si>
  <si>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</si>
  <si>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</si>
  <si>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</si>
  <si>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</si>
  <si>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</si>
  <si>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</si>
  <si>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</si>
  <si>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</si>
  <si>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</si>
  <si>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</si>
  <si>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</si>
  <si>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</si>
  <si>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</si>
  <si>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</si>
  <si>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</si>
  <si>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</si>
  <si>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</si>
  <si>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</si>
  <si>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</si>
  <si>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</si>
  <si>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</si>
  <si>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</si>
  <si>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</si>
  <si>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</si>
  <si>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</si>
  <si>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</si>
  <si>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</si>
  <si>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</si>
  <si>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</si>
  <si>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</si>
  <si>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</si>
  <si>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</si>
  <si>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</si>
  <si>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</si>
  <si>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</si>
  <si>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</si>
  <si>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</si>
  <si>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</si>
  <si>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</si>
  <si>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</si>
  <si>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</si>
  <si>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</si>
  <si>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</si>
  <si>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</si>
  <si>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</si>
  <si>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</si>
  <si>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</si>
  <si>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</si>
  <si>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</si>
  <si>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</si>
  <si>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</si>
  <si>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</si>
  <si>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</si>
  <si>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</si>
  <si>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</si>
  <si>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</si>
  <si>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</si>
  <si>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</si>
  <si>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</si>
  <si>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</si>
  <si>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</si>
  <si>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</si>
  <si>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</si>
  <si>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</si>
  <si>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</si>
  <si>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</si>
  <si>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</si>
  <si>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</si>
  <si>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</si>
  <si>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</si>
  <si>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</si>
  <si>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</si>
  <si>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</si>
  <si>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</si>
  <si>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</si>
  <si>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</si>
  <si>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</si>
  <si>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</si>
  <si>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</si>
  <si>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</si>
  <si>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</si>
  <si>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</si>
  <si>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</si>
  <si>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</si>
  <si>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</si>
  <si>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</si>
  <si>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</si>
  <si>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</si>
  <si>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</si>
  <si>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</si>
  <si>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</si>
  <si>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</si>
  <si>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</si>
  <si>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</si>
  <si>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</si>
  <si>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</si>
  <si>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</si>
  <si>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</si>
  <si>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</si>
  <si>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</si>
  <si>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</si>
  <si>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</si>
  <si>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</si>
  <si>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</si>
  <si>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</si>
  <si>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</si>
  <si>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</si>
  <si>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</si>
  <si>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</si>
  <si>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</si>
  <si>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</si>
  <si>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</si>
  <si>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</si>
  <si>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</si>
  <si>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</si>
  <si>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</si>
  <si>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</si>
  <si>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</si>
  <si>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</si>
  <si>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</si>
  <si>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</si>
  <si>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</si>
  <si>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</si>
  <si>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</si>
  <si>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</si>
  <si>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</si>
  <si>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</si>
  <si>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</si>
  <si>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</si>
  <si>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</si>
  <si>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</si>
  <si>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</si>
  <si>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</si>
  <si>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</si>
  <si>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</si>
  <si>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</si>
  <si>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</si>
  <si>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</si>
  <si>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</si>
  <si>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</si>
  <si>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</si>
  <si>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</si>
  <si>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</si>
  <si>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</si>
  <si>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</si>
  <si>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</si>
  <si>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</si>
  <si>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</si>
  <si>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</si>
  <si>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</si>
  <si>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</si>
  <si>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</si>
  <si>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</si>
  <si>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</si>
  <si>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</si>
  <si>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</si>
  <si>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</si>
  <si>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</si>
  <si>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</si>
  <si>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</si>
  <si>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</si>
  <si>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</si>
  <si>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</si>
  <si>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</si>
  <si>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</si>
  <si>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</si>
  <si>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</si>
  <si>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</si>
  <si>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</si>
  <si>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</si>
  <si>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</si>
  <si>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</si>
  <si>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</si>
  <si>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</si>
  <si>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</si>
  <si>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</si>
  <si>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</si>
  <si>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</si>
  <si>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</si>
  <si>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</si>
  <si>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</si>
  <si>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</si>
  <si>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</si>
  <si>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</si>
  <si>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</si>
  <si>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</si>
  <si>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</si>
  <si>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</si>
  <si>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</si>
  <si>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</si>
  <si>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</si>
  <si>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</si>
  <si>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</si>
  <si>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</si>
  <si>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</si>
  <si>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</si>
  <si>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</si>
  <si>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</si>
  <si>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</si>
  <si>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</si>
  <si>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</si>
  <si>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</si>
  <si>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</si>
  <si>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</si>
  <si>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</si>
  <si>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</si>
  <si>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</si>
  <si>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</si>
  <si>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</si>
  <si>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</si>
  <si>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</si>
  <si>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</si>
  <si>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</si>
  <si>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</si>
  <si>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</si>
  <si>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</si>
  <si>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</si>
  <si>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</si>
  <si>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</si>
  <si>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</si>
  <si>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</si>
  <si>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</si>
  <si>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</si>
  <si>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</si>
  <si>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</si>
  <si>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</si>
  <si>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</si>
  <si>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</si>
  <si>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</si>
  <si>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</si>
  <si>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</si>
  <si>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</si>
  <si>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</si>
  <si>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</si>
  <si>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</si>
  <si>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</si>
  <si>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</si>
  <si>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</si>
  <si>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</si>
  <si>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</si>
  <si>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</si>
  <si>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</si>
  <si>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</si>
  <si>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</si>
  <si>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</si>
  <si>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</si>
  <si>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</si>
  <si>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</si>
  <si>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</si>
  <si>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</si>
  <si>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</si>
  <si>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</si>
  <si>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</si>
  <si>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</si>
  <si>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</si>
  <si>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</si>
  <si>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</si>
  <si>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</si>
  <si>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</si>
  <si>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</si>
  <si>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</si>
  <si>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</si>
  <si>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</si>
  <si>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</si>
  <si>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</si>
  <si>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</si>
  <si>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</si>
  <si>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</si>
  <si>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</si>
  <si>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</si>
  <si>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</si>
  <si>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</si>
  <si>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</si>
  <si>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</si>
  <si>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</si>
  <si>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</si>
  <si>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</si>
  <si>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指定なし</t>
    <rPh sb="0" eb="2">
      <t>シテイ</t>
    </rPh>
    <phoneticPr fontId="1"/>
  </si>
  <si>
    <t>可</t>
  </si>
  <si>
    <t>搬入物無し</t>
    <rPh sb="0" eb="2">
      <t>ハンニュウ</t>
    </rPh>
    <rPh sb="2" eb="3">
      <t>ブツ</t>
    </rPh>
    <rPh sb="3" eb="4">
      <t>ナ</t>
    </rPh>
    <phoneticPr fontId="1"/>
  </si>
  <si>
    <t>同左</t>
    <rPh sb="0" eb="1">
      <t>ドウ</t>
    </rPh>
    <rPh sb="1" eb="2">
      <t>ヒダリ</t>
    </rPh>
    <phoneticPr fontId="1"/>
  </si>
  <si>
    <t>不要</t>
  </si>
  <si>
    <t>必ず使う</t>
  </si>
  <si>
    <t>なし</t>
  </si>
  <si>
    <t>トラックは使用しない</t>
    <rPh sb="5" eb="7">
      <t>シヨウ</t>
    </rPh>
    <phoneticPr fontId="1"/>
  </si>
  <si>
    <t>搬入車両無し</t>
    <rPh sb="0" eb="2">
      <t>ハンニュウ</t>
    </rPh>
    <rPh sb="2" eb="4">
      <t>シャリョウ</t>
    </rPh>
    <rPh sb="4" eb="5">
      <t>ナ</t>
    </rPh>
    <phoneticPr fontId="1"/>
  </si>
  <si>
    <t>ピアノは舞台上でもフロア上でも可</t>
    <rPh sb="4" eb="7">
      <t>ブタイジョウ</t>
    </rPh>
    <rPh sb="12" eb="13">
      <t>ジョウ</t>
    </rPh>
    <rPh sb="15" eb="16">
      <t>カ</t>
    </rPh>
    <phoneticPr fontId="1"/>
  </si>
  <si>
    <t>特になし</t>
    <rPh sb="0" eb="1">
      <t>トク</t>
    </rPh>
    <phoneticPr fontId="1"/>
  </si>
  <si>
    <t>指揮者</t>
    <rPh sb="0" eb="3">
      <t>シキシャ</t>
    </rPh>
    <phoneticPr fontId="1"/>
  </si>
  <si>
    <t>ピアノ（1台）は舞台上でもフロア上のどちらでも可</t>
    <rPh sb="5" eb="6">
      <t>ダイ</t>
    </rPh>
    <rPh sb="8" eb="11">
      <t>ブタイジョウ</t>
    </rPh>
    <rPh sb="16" eb="17">
      <t>ウエ</t>
    </rPh>
    <rPh sb="23" eb="24">
      <t>カ</t>
    </rPh>
    <phoneticPr fontId="1"/>
  </si>
  <si>
    <t>特になし</t>
    <rPh sb="0" eb="1">
      <t>トク</t>
    </rPh>
    <phoneticPr fontId="1"/>
  </si>
  <si>
    <t>合唱団は3列とし、後列舞台上、中・前列フロア上（中列はフロア上に設置の平台上</t>
    <rPh sb="0" eb="3">
      <t>ガッショウダン</t>
    </rPh>
    <rPh sb="5" eb="6">
      <t>レツ</t>
    </rPh>
    <rPh sb="9" eb="11">
      <t>コウレツ</t>
    </rPh>
    <rPh sb="11" eb="14">
      <t>ブタイジョウ</t>
    </rPh>
    <rPh sb="15" eb="16">
      <t>チュウ</t>
    </rPh>
    <rPh sb="17" eb="19">
      <t>ゼンレツ</t>
    </rPh>
    <rPh sb="22" eb="23">
      <t>ウエ</t>
    </rPh>
    <rPh sb="24" eb="26">
      <t>チュウレツ</t>
    </rPh>
    <rPh sb="30" eb="31">
      <t>ウエ</t>
    </rPh>
    <rPh sb="32" eb="34">
      <t>セッチ</t>
    </rPh>
    <rPh sb="35" eb="37">
      <t>ヒラダイ</t>
    </rPh>
    <rPh sb="37" eb="38">
      <t>ウエ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</si>
</sst>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0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16" fillId="0" borderId="0" xfId="0" applyFont="1">
      <alignment vertical="center"/>
    </xf>
    <xf numFmtId="0" fontId="0" fillId="0" borderId="0" xfId="0">
      <alignment vertical="center"/>
    </xf>
    <xf numFmtId="0" fontId="16" fillId="0" borderId="0" xfId="0" applyFont="1" applyAlignment="1">
      <alignment horizontal="center" vertical="center"/>
    </xf>
    <xf numFmtId="0" fontId="0" fillId="0" borderId="0" xfId="0" applyAlignment="1">
      <alignment horizontal="center" vertical="center"/>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3</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7393</xdr:rowOff>
    </xdr:from>
    <xdr:to>
      <xdr:col>9</xdr:col>
      <xdr:colOff>197929</xdr:colOff>
      <xdr:row>76</xdr:row>
      <xdr:rowOff>67449</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1085" y="24179327"/>
          <a:ext cx="5158118" cy="302674"/>
          <a:chOff x="1076477" y="14909452"/>
          <a:chExt cx="4160761" cy="362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09452"/>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8</xdr:col>
      <xdr:colOff>144763</xdr:colOff>
      <xdr:row>68</xdr:row>
      <xdr:rowOff>168306</xdr:rowOff>
    </xdr:from>
    <xdr:to>
      <xdr:col>9</xdr:col>
      <xdr:colOff>136598</xdr:colOff>
      <xdr:row>72</xdr:row>
      <xdr:rowOff>180901</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2641914"/>
          <a:ext cx="818534" cy="983067"/>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5~7</a:t>
            </a:r>
            <a:r>
              <a:rPr kumimoji="1" lang="ja-JP" altLang="en-US" sz="1100" b="1"/>
              <a:t>　ｍ</a:t>
            </a:r>
          </a:p>
        </xdr:txBody>
      </xdr:sp>
    </xdr:grpSp>
    <xdr:clientData/>
  </xdr:twoCellAnchor>
  <xdr:twoCellAnchor>
    <xdr:from>
      <xdr:col>2</xdr:col>
      <xdr:colOff>727296</xdr:colOff>
      <xdr:row>73</xdr:row>
      <xdr:rowOff>3832</xdr:rowOff>
    </xdr:from>
    <xdr:to>
      <xdr:col>9</xdr:col>
      <xdr:colOff>31012</xdr:colOff>
      <xdr:row>89</xdr:row>
      <xdr:rowOff>180901</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687180" y="23602204"/>
          <a:ext cx="4730751" cy="371387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9</xdr:col>
      <xdr:colOff>67471</xdr:colOff>
      <xdr:row>78</xdr:row>
      <xdr:rowOff>88855</xdr:rowOff>
    </xdr:from>
    <xdr:to>
      <xdr:col>10</xdr:col>
      <xdr:colOff>114347</xdr:colOff>
      <xdr:row>78</xdr:row>
      <xdr:rowOff>202239</xdr:rowOff>
    </xdr:to>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6454390" y="24813245"/>
          <a:ext cx="822166" cy="11338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p>
      </xdr:txBody>
    </xdr: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5</xdr:col>
      <xdr:colOff>420016</xdr:colOff>
      <xdr:row>65</xdr:row>
      <xdr:rowOff>174556</xdr:rowOff>
    </xdr:from>
    <xdr:to>
      <xdr:col>7</xdr:col>
      <xdr:colOff>66454</xdr:colOff>
      <xdr:row>66</xdr:row>
      <xdr:rowOff>158751</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3705772" y="21967609"/>
          <a:ext cx="1197019" cy="21309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444605</xdr:colOff>
      <xdr:row>60</xdr:row>
      <xdr:rowOff>147957</xdr:rowOff>
    </xdr:from>
    <xdr:to>
      <xdr:col>14</xdr:col>
      <xdr:colOff>451231</xdr:colOff>
      <xdr:row>68</xdr:row>
      <xdr:rowOff>67263</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759739" y="21656856"/>
          <a:ext cx="17434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84731" cy="46801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7092173"/>
          <a:ext cx="184731" cy="4680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2400" b="1">
            <a:solidFill>
              <a:schemeClr val="bg1">
                <a:lumMod val="50000"/>
              </a:schemeClr>
            </a:solidFill>
          </a:endParaRPr>
        </a:p>
      </xdr:txBody>
    </xdr:sp>
    <xdr:clientData/>
  </xdr:oneCellAnchor>
  <xdr:twoCellAnchor>
    <xdr:from>
      <xdr:col>5</xdr:col>
      <xdr:colOff>424564</xdr:colOff>
      <xdr:row>68</xdr:row>
      <xdr:rowOff>203052</xdr:rowOff>
    </xdr:from>
    <xdr:to>
      <xdr:col>6</xdr:col>
      <xdr:colOff>516860</xdr:colOff>
      <xdr:row>70</xdr:row>
      <xdr:rowOff>73837</xdr:rowOff>
    </xdr:to>
    <xdr:sp macro="" textlink="">
      <xdr:nvSpPr>
        <xdr:cNvPr id="96" name="テキスト ボックス 95">
          <a:extLst>
            <a:ext uri="{FF2B5EF4-FFF2-40B4-BE49-F238E27FC236}">
              <a16:creationId xmlns:a16="http://schemas.microsoft.com/office/drawing/2014/main" id="{3856C99C-992B-4883-91EB-183AFA9BBE3A}"/>
            </a:ext>
          </a:extLst>
        </xdr:cNvPr>
        <xdr:cNvSpPr txBox="1"/>
      </xdr:nvSpPr>
      <xdr:spPr>
        <a:xfrm>
          <a:off x="3710320" y="22675407"/>
          <a:ext cx="867587" cy="32119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4901" y="20877304"/>
          <a:ext cx="7734259" cy="8895513"/>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61705" y="24624879"/>
          <a:ext cx="5176906"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55615" y="23107681"/>
          <a:ext cx="830989"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96003" y="23747358"/>
          <a:ext cx="739685"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82041" y="25216771"/>
          <a:ext cx="876704" cy="634787"/>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507139" y="23740456"/>
          <a:ext cx="79835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66904" y="23740456"/>
          <a:ext cx="739685"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85974" y="23740456"/>
          <a:ext cx="604203"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79736" y="23027018"/>
          <a:ext cx="46852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72834" y="22298601"/>
          <a:ext cx="4685286" cy="305004"/>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69797" y="21886203"/>
          <a:ext cx="4697986" cy="232393"/>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73111" y="21450889"/>
          <a:ext cx="4691636" cy="232393"/>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46583" y="20846761"/>
          <a:ext cx="1710221" cy="281063"/>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38236" y="20856423"/>
          <a:ext cx="1716571" cy="268363"/>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308176" y="20930090"/>
          <a:ext cx="2873279" cy="1367339"/>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election activeCell="J71" sqref="J71"/>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3" t="s">
        <v>439</v>
      </c>
      <c r="C1" s="163"/>
      <c r="D1" s="163"/>
      <c r="E1" s="163"/>
      <c r="F1" s="163"/>
      <c r="G1" s="163"/>
      <c r="H1" s="163"/>
      <c r="I1" s="163"/>
      <c r="J1" s="163"/>
      <c r="K1" s="163"/>
      <c r="L1" s="25"/>
      <c r="M1" s="43"/>
      <c r="N1" s="43"/>
      <c r="O1" s="43"/>
      <c r="P1" s="43"/>
      <c r="Q1" s="43"/>
      <c r="R1" s="43"/>
      <c r="S1" s="43"/>
      <c r="T1" s="43"/>
      <c r="U1" s="43"/>
      <c r="V1" s="43"/>
      <c r="W1" s="43"/>
      <c r="X1" s="43"/>
      <c r="Y1" s="43"/>
    </row>
    <row r="2" spans="1:26" ht="27.95" customHeight="1" x14ac:dyDescent="0.15">
      <c r="A2" s="28"/>
      <c r="B2" s="26" t="s">
        <v>0</v>
      </c>
      <c r="C2" s="74" t="s">
        <v>569</v>
      </c>
      <c r="D2" s="27" t="s">
        <v>5</v>
      </c>
      <c r="E2" s="29" t="str">
        <f>VLOOKUP($C$2,'R7_制作団体一覧'!A:H,2,FALSE)</f>
        <v>音楽</v>
      </c>
      <c r="F2" s="26" t="s">
        <v>2</v>
      </c>
      <c r="G2" s="30" t="str">
        <f>VLOOKUP($C$2,'R7_制作団体一覧'!A:H,3,FALSE)</f>
        <v>合唱</v>
      </c>
      <c r="H2" s="27" t="s">
        <v>20</v>
      </c>
      <c r="I2" s="29" t="str">
        <f>VLOOKUP($C$2,'R7_制作団体一覧'!A:H,5,FALSE)</f>
        <v>A区分</v>
      </c>
      <c r="J2" s="27" t="s">
        <v>3</v>
      </c>
      <c r="K2" s="29" t="str">
        <f>VLOOKUP($C$2,'R7_制作団体一覧'!A:H,6,FALSE)</f>
        <v>J</v>
      </c>
      <c r="L2" s="28"/>
      <c r="M2" s="43"/>
      <c r="N2" s="43"/>
      <c r="O2" s="43"/>
      <c r="P2" s="43"/>
      <c r="Q2" s="43"/>
      <c r="R2" s="43"/>
      <c r="S2" s="43"/>
      <c r="T2" s="43"/>
      <c r="U2" s="43"/>
      <c r="V2" s="43"/>
      <c r="W2" s="43"/>
      <c r="X2" s="43"/>
      <c r="Y2" s="43"/>
      <c r="Z2" s="43"/>
    </row>
    <row r="3" spans="1:26" ht="27.95" customHeight="1" x14ac:dyDescent="0.15">
      <c r="A3" s="28"/>
      <c r="B3" s="27" t="s">
        <v>1</v>
      </c>
      <c r="C3" s="164" t="str">
        <f>VLOOKUP($C$2,'R7_制作団体一覧'!A:H,8,FALSE)</f>
        <v>東京混声合唱団</v>
      </c>
      <c r="D3" s="164"/>
      <c r="E3" s="164"/>
      <c r="F3" s="164"/>
      <c r="G3" s="27" t="s">
        <v>4</v>
      </c>
      <c r="H3" s="165" t="str">
        <f>VLOOKUP($C$2,'R7_制作団体一覧'!A:H,7,FALSE)</f>
        <v>一般財団法人合唱音楽振興会</v>
      </c>
      <c r="I3" s="165"/>
      <c r="J3" s="165"/>
      <c r="K3" s="165"/>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6" t="s">
        <v>471</v>
      </c>
      <c r="C5" s="166"/>
      <c r="D5" s="166"/>
      <c r="E5" s="166"/>
      <c r="F5" s="166"/>
      <c r="G5" s="166"/>
      <c r="H5" s="166"/>
      <c r="I5" s="166"/>
      <c r="J5" s="166"/>
      <c r="K5" s="166"/>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7" t="s">
        <v>462</v>
      </c>
      <c r="C7" s="97"/>
      <c r="D7" s="97"/>
      <c r="E7" s="97"/>
      <c r="F7" s="97"/>
      <c r="G7" s="97"/>
      <c r="H7" s="97"/>
      <c r="I7" s="97"/>
      <c r="J7" s="97"/>
      <c r="K7" s="97"/>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4" t="s">
        <v>38</v>
      </c>
      <c r="C9" s="145"/>
      <c r="D9" s="145"/>
      <c r="E9" s="167"/>
      <c r="F9" s="168"/>
      <c r="G9" s="119" t="s">
        <v>47</v>
      </c>
      <c r="H9" s="169"/>
      <c r="I9" s="169"/>
      <c r="J9" s="47" t="s">
        <v>613</v>
      </c>
      <c r="K9" s="48" t="s">
        <v>440</v>
      </c>
      <c r="L9" s="37"/>
      <c r="M9" s="43"/>
      <c r="N9" s="43"/>
      <c r="O9" s="43"/>
      <c r="P9" s="43"/>
      <c r="Q9" s="43"/>
      <c r="R9" s="43"/>
      <c r="S9" s="43"/>
      <c r="T9" s="43"/>
      <c r="U9" s="43"/>
      <c r="V9" s="43"/>
      <c r="W9" s="43"/>
      <c r="X9" s="43"/>
      <c r="Y9" s="43"/>
      <c r="Z9" s="43"/>
    </row>
    <row r="10" spans="1:26" ht="27.95" customHeight="1" x14ac:dyDescent="0.15">
      <c r="A10" s="37"/>
      <c r="B10" s="170" t="s">
        <v>39</v>
      </c>
      <c r="C10" s="171"/>
      <c r="D10" s="172"/>
      <c r="E10" s="49" t="s">
        <v>41</v>
      </c>
      <c r="F10" s="50" t="s">
        <v>613</v>
      </c>
      <c r="G10" s="51" t="s">
        <v>40</v>
      </c>
      <c r="H10" s="52" t="s">
        <v>42</v>
      </c>
      <c r="I10" s="53" t="s">
        <v>613</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3"/>
      <c r="C11" s="174"/>
      <c r="D11" s="175"/>
      <c r="E11" s="55" t="s">
        <v>7</v>
      </c>
      <c r="F11" s="56" t="s">
        <v>613</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8" t="s">
        <v>43</v>
      </c>
      <c r="C12" s="149"/>
      <c r="D12" s="150"/>
      <c r="E12" s="60" t="s">
        <v>44</v>
      </c>
      <c r="F12" s="176" t="s">
        <v>614</v>
      </c>
      <c r="G12" s="176"/>
      <c r="H12" s="177" t="s">
        <v>45</v>
      </c>
      <c r="I12" s="178"/>
      <c r="J12" s="179" t="s">
        <v>614</v>
      </c>
      <c r="K12" s="180"/>
      <c r="L12" s="34"/>
      <c r="M12" s="43"/>
      <c r="N12" s="43"/>
      <c r="O12" s="43"/>
      <c r="P12" s="43"/>
      <c r="Q12" s="43"/>
      <c r="R12" s="43"/>
      <c r="S12" s="43"/>
      <c r="T12" s="43"/>
      <c r="U12" s="43"/>
      <c r="V12" s="43"/>
      <c r="W12" s="43"/>
      <c r="X12" s="43"/>
      <c r="Y12" s="43"/>
      <c r="Z12" s="43"/>
    </row>
    <row r="13" spans="1:26" ht="27.95" customHeight="1" x14ac:dyDescent="0.15">
      <c r="A13" s="34"/>
      <c r="B13" s="144" t="s">
        <v>51</v>
      </c>
      <c r="C13" s="145"/>
      <c r="D13" s="145"/>
      <c r="E13" s="49" t="s">
        <v>6</v>
      </c>
      <c r="F13" s="50" t="s">
        <v>615</v>
      </c>
      <c r="G13" s="51" t="s">
        <v>40</v>
      </c>
      <c r="H13" s="49" t="s">
        <v>7</v>
      </c>
      <c r="I13" s="50" t="s">
        <v>616</v>
      </c>
      <c r="J13" s="161" t="s">
        <v>40</v>
      </c>
      <c r="K13" s="162"/>
      <c r="L13" s="34"/>
      <c r="M13" s="43"/>
      <c r="N13" s="43"/>
      <c r="O13" s="43"/>
      <c r="P13" s="43"/>
      <c r="Q13" s="43"/>
      <c r="R13" s="43"/>
      <c r="S13" s="43"/>
      <c r="T13" s="43"/>
      <c r="U13" s="43"/>
      <c r="V13" s="43"/>
      <c r="W13" s="43"/>
      <c r="X13" s="43"/>
      <c r="Y13" s="43"/>
      <c r="Z13" s="43"/>
    </row>
    <row r="14" spans="1:26" ht="27.95" customHeight="1" x14ac:dyDescent="0.15">
      <c r="A14" s="21"/>
      <c r="B14" s="144" t="s">
        <v>46</v>
      </c>
      <c r="C14" s="145"/>
      <c r="D14" s="146"/>
      <c r="E14" s="147" t="s">
        <v>617</v>
      </c>
      <c r="F14" s="147"/>
      <c r="G14" s="123" t="s">
        <v>50</v>
      </c>
      <c r="H14" s="124"/>
      <c r="I14" s="124"/>
      <c r="J14" s="126" t="s">
        <v>420</v>
      </c>
      <c r="K14" s="127"/>
      <c r="L14" s="21"/>
      <c r="M14" s="43"/>
      <c r="N14" s="43"/>
      <c r="O14" s="43"/>
      <c r="P14" s="43"/>
      <c r="Q14" s="43"/>
      <c r="R14" s="43"/>
      <c r="S14" s="43"/>
      <c r="T14" s="43"/>
      <c r="U14" s="43"/>
      <c r="V14" s="43"/>
      <c r="W14" s="43"/>
      <c r="X14" s="43"/>
      <c r="Y14" s="43"/>
      <c r="Z14" s="43"/>
    </row>
    <row r="15" spans="1:26" ht="27.95" customHeight="1" x14ac:dyDescent="0.15">
      <c r="A15" s="21"/>
      <c r="B15" s="148" t="s">
        <v>49</v>
      </c>
      <c r="C15" s="149"/>
      <c r="D15" s="150"/>
      <c r="E15" s="154" t="s">
        <v>618</v>
      </c>
      <c r="F15" s="155"/>
      <c r="G15" s="158" t="s">
        <v>48</v>
      </c>
      <c r="H15" s="159"/>
      <c r="I15" s="159"/>
      <c r="J15" s="147" t="s">
        <v>619</v>
      </c>
      <c r="K15" s="160"/>
      <c r="L15" s="39"/>
      <c r="M15" s="43"/>
      <c r="N15" s="43"/>
      <c r="O15" s="43"/>
      <c r="P15" s="43"/>
      <c r="Q15" s="43"/>
      <c r="R15" s="43"/>
      <c r="S15" s="43"/>
      <c r="T15" s="43"/>
      <c r="U15" s="43"/>
      <c r="V15" s="43"/>
      <c r="W15" s="43"/>
      <c r="X15" s="43"/>
      <c r="Y15" s="43"/>
      <c r="Z15" s="43"/>
    </row>
    <row r="16" spans="1:26" ht="27.95" customHeight="1" x14ac:dyDescent="0.15">
      <c r="A16" s="21"/>
      <c r="B16" s="151"/>
      <c r="C16" s="152"/>
      <c r="D16" s="153"/>
      <c r="E16" s="156"/>
      <c r="F16" s="157"/>
      <c r="G16" s="158" t="s">
        <v>61</v>
      </c>
      <c r="H16" s="159"/>
      <c r="I16" s="159"/>
      <c r="J16" s="126"/>
      <c r="K16" s="127"/>
      <c r="L16" s="21"/>
      <c r="M16" s="43"/>
      <c r="N16" s="43"/>
      <c r="O16" s="43"/>
      <c r="P16" s="43"/>
      <c r="Q16" s="43"/>
      <c r="R16" s="43"/>
      <c r="S16" s="43"/>
      <c r="T16" s="43"/>
      <c r="U16" s="43"/>
      <c r="V16" s="43"/>
      <c r="W16" s="43"/>
      <c r="X16" s="43"/>
      <c r="Y16" s="43"/>
      <c r="Z16" s="43"/>
    </row>
    <row r="17" spans="1:26" ht="38.25" customHeight="1" x14ac:dyDescent="0.15">
      <c r="A17" s="21"/>
      <c r="B17" s="123" t="s">
        <v>52</v>
      </c>
      <c r="C17" s="124"/>
      <c r="D17" s="125"/>
      <c r="E17" s="126"/>
      <c r="F17" s="127"/>
      <c r="G17" s="128" t="s">
        <v>53</v>
      </c>
      <c r="H17" s="129"/>
      <c r="I17" s="129"/>
      <c r="J17" s="47" t="s">
        <v>620</v>
      </c>
      <c r="K17" s="48" t="s">
        <v>441</v>
      </c>
      <c r="L17" s="21"/>
      <c r="M17" s="43"/>
      <c r="N17" s="43"/>
      <c r="O17" s="43"/>
      <c r="P17" s="43"/>
      <c r="Q17" s="43"/>
      <c r="R17" s="43"/>
      <c r="S17" s="43"/>
      <c r="T17" s="43"/>
      <c r="U17" s="43"/>
      <c r="V17" s="43"/>
      <c r="W17" s="43"/>
      <c r="X17" s="43"/>
      <c r="Y17" s="43"/>
      <c r="Z17" s="43"/>
    </row>
    <row r="18" spans="1:26" ht="27.95" customHeight="1" x14ac:dyDescent="0.15">
      <c r="A18" s="24"/>
      <c r="B18" s="123" t="s">
        <v>58</v>
      </c>
      <c r="C18" s="124"/>
      <c r="D18" s="125"/>
      <c r="E18" s="130"/>
      <c r="F18" s="131"/>
      <c r="G18" s="44" t="s">
        <v>56</v>
      </c>
      <c r="H18" s="45" t="s">
        <v>621</v>
      </c>
      <c r="I18" s="46" t="s">
        <v>57</v>
      </c>
      <c r="J18" s="124"/>
      <c r="K18" s="132"/>
      <c r="L18" s="24"/>
      <c r="M18" s="43"/>
      <c r="N18" s="43"/>
      <c r="O18" s="43"/>
      <c r="P18" s="43"/>
      <c r="Q18" s="43"/>
      <c r="R18" s="43"/>
      <c r="S18" s="43"/>
      <c r="T18" s="43"/>
      <c r="U18" s="43"/>
      <c r="V18" s="43"/>
      <c r="W18" s="43"/>
      <c r="X18" s="43"/>
      <c r="Y18" s="43"/>
      <c r="Z18" s="43"/>
    </row>
    <row r="19" spans="1:26" ht="27.95" customHeight="1" x14ac:dyDescent="0.15">
      <c r="A19" s="23"/>
      <c r="B19" s="133" t="s">
        <v>59</v>
      </c>
      <c r="C19" s="134"/>
      <c r="D19" s="135"/>
      <c r="E19" s="61" t="s">
        <v>54</v>
      </c>
      <c r="F19" s="62"/>
      <c r="G19" s="63" t="s">
        <v>40</v>
      </c>
      <c r="H19" s="64" t="s">
        <v>55</v>
      </c>
      <c r="I19" s="62"/>
      <c r="J19" s="136" t="s">
        <v>40</v>
      </c>
      <c r="K19" s="137"/>
      <c r="L19" s="23"/>
      <c r="M19" s="43"/>
      <c r="N19" s="43"/>
      <c r="O19" s="43"/>
      <c r="P19" s="43"/>
      <c r="Q19" s="43"/>
      <c r="R19" s="43"/>
      <c r="S19" s="43"/>
      <c r="T19" s="43"/>
      <c r="U19" s="43"/>
      <c r="V19" s="43"/>
      <c r="W19" s="43"/>
      <c r="X19" s="43"/>
      <c r="Y19" s="43"/>
      <c r="Z19" s="43"/>
    </row>
    <row r="20" spans="1:26" ht="51" customHeight="1" x14ac:dyDescent="0.15">
      <c r="A20" s="23"/>
      <c r="B20" s="133" t="s">
        <v>461</v>
      </c>
      <c r="C20" s="134"/>
      <c r="D20" s="135"/>
      <c r="E20" s="141" t="s">
        <v>622</v>
      </c>
      <c r="F20" s="142"/>
      <c r="G20" s="142"/>
      <c r="H20" s="142"/>
      <c r="I20" s="142"/>
      <c r="J20" s="142"/>
      <c r="K20" s="14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8" t="s">
        <v>443</v>
      </c>
      <c r="C24" s="138"/>
      <c r="D24" s="138"/>
      <c r="E24" s="138"/>
      <c r="F24" s="138"/>
      <c r="G24" s="138"/>
      <c r="H24" s="138"/>
      <c r="I24" s="138"/>
      <c r="J24" s="138"/>
      <c r="K24" s="138"/>
      <c r="L24" s="22"/>
      <c r="M24" s="43"/>
      <c r="N24" s="43"/>
      <c r="O24" s="43"/>
      <c r="P24" s="43"/>
      <c r="Q24" s="43"/>
      <c r="R24" s="43"/>
      <c r="S24" s="43"/>
      <c r="T24" s="43"/>
      <c r="U24" s="43"/>
      <c r="V24" s="43"/>
      <c r="W24" s="43"/>
      <c r="X24" s="43"/>
      <c r="Y24" s="43"/>
      <c r="Z24" s="43"/>
    </row>
    <row r="25" spans="1:26" ht="33" customHeight="1" x14ac:dyDescent="0.15">
      <c r="A25" s="21"/>
      <c r="B25" s="139" t="s">
        <v>94</v>
      </c>
      <c r="C25" s="139"/>
      <c r="D25" s="139"/>
      <c r="E25" s="140" t="s">
        <v>617</v>
      </c>
      <c r="F25" s="140"/>
      <c r="G25" s="140"/>
      <c r="H25" s="140"/>
      <c r="I25" s="140"/>
      <c r="J25" s="140"/>
      <c r="K25" s="140"/>
      <c r="L25" s="21"/>
      <c r="M25" s="43"/>
      <c r="N25" s="43"/>
      <c r="O25" s="43"/>
      <c r="P25" s="43"/>
      <c r="Q25" s="43"/>
      <c r="R25" s="43"/>
      <c r="S25" s="43"/>
      <c r="T25" s="43"/>
      <c r="U25" s="43"/>
      <c r="V25" s="43"/>
      <c r="W25" s="43"/>
      <c r="X25" s="43"/>
      <c r="Y25" s="43"/>
      <c r="Z25" s="43"/>
    </row>
    <row r="26" spans="1:26" ht="33" customHeight="1" x14ac:dyDescent="0.15">
      <c r="A26" s="21"/>
      <c r="B26" s="121" t="s">
        <v>95</v>
      </c>
      <c r="C26" s="121"/>
      <c r="D26" s="121"/>
      <c r="E26" s="122" t="s">
        <v>623</v>
      </c>
      <c r="F26" s="122"/>
      <c r="G26" s="122"/>
      <c r="H26" s="122"/>
      <c r="I26" s="122"/>
      <c r="J26" s="122"/>
      <c r="K26" s="122"/>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9" t="s">
        <v>467</v>
      </c>
      <c r="C32" s="110"/>
      <c r="D32" s="110"/>
      <c r="E32" s="110"/>
      <c r="F32" s="111"/>
      <c r="G32" s="112" t="s">
        <v>468</v>
      </c>
      <c r="H32" s="113"/>
      <c r="I32" s="113"/>
      <c r="J32" s="113"/>
      <c r="K32" s="114"/>
      <c r="L32" s="19"/>
      <c r="M32" s="43"/>
      <c r="N32" s="43"/>
      <c r="O32" s="43"/>
      <c r="P32" s="43"/>
      <c r="Q32" s="43"/>
      <c r="R32" s="43"/>
      <c r="S32" s="43"/>
      <c r="T32" s="43"/>
      <c r="U32" s="43"/>
      <c r="V32" s="43"/>
      <c r="W32" s="43"/>
      <c r="X32" s="43"/>
      <c r="Y32" s="43"/>
      <c r="Z32" s="43"/>
    </row>
    <row r="33" spans="1:26" ht="36.75" customHeight="1" x14ac:dyDescent="0.15">
      <c r="B33" s="41">
        <v>1</v>
      </c>
      <c r="C33" s="102" t="s">
        <v>626</v>
      </c>
      <c r="D33" s="103"/>
      <c r="E33" s="103"/>
      <c r="F33" s="103"/>
      <c r="G33" s="104"/>
      <c r="H33" s="104"/>
      <c r="I33" s="104"/>
      <c r="J33" s="104"/>
      <c r="K33" s="104"/>
      <c r="L33" s="21"/>
      <c r="M33" s="43"/>
      <c r="N33" s="43"/>
      <c r="O33" s="43"/>
      <c r="P33" s="43"/>
      <c r="Q33" s="43"/>
      <c r="R33" s="43"/>
      <c r="S33" s="43"/>
      <c r="T33" s="43"/>
      <c r="U33" s="43"/>
      <c r="V33" s="43"/>
      <c r="W33" s="43"/>
      <c r="X33" s="43"/>
      <c r="Y33" s="43"/>
      <c r="Z33" s="43"/>
    </row>
    <row r="34" spans="1:26" ht="36.75" customHeight="1" x14ac:dyDescent="0.15">
      <c r="B34" s="41">
        <v>2</v>
      </c>
      <c r="C34" s="102"/>
      <c r="D34" s="103"/>
      <c r="E34" s="103"/>
      <c r="F34" s="103"/>
      <c r="G34" s="104"/>
      <c r="H34" s="104"/>
      <c r="I34" s="104"/>
      <c r="J34" s="104"/>
      <c r="K34" s="104"/>
      <c r="L34" s="21"/>
      <c r="M34" s="43"/>
      <c r="N34" s="43"/>
      <c r="O34" s="43"/>
      <c r="P34" s="43"/>
      <c r="Q34" s="43"/>
      <c r="R34" s="43"/>
      <c r="S34" s="43"/>
      <c r="T34" s="43"/>
      <c r="U34" s="43"/>
      <c r="V34" s="43"/>
      <c r="W34" s="43"/>
      <c r="X34" s="43"/>
      <c r="Y34" s="43"/>
      <c r="Z34" s="43"/>
    </row>
    <row r="35" spans="1:26" ht="36.75" customHeight="1" x14ac:dyDescent="0.15">
      <c r="B35" s="41">
        <v>3</v>
      </c>
      <c r="C35" s="102"/>
      <c r="D35" s="103"/>
      <c r="E35" s="103"/>
      <c r="F35" s="103"/>
      <c r="G35" s="104"/>
      <c r="H35" s="104"/>
      <c r="I35" s="104"/>
      <c r="J35" s="104"/>
      <c r="K35" s="104"/>
      <c r="L35" s="21"/>
      <c r="M35" s="43"/>
      <c r="N35" s="43"/>
      <c r="O35" s="43"/>
      <c r="P35" s="43"/>
      <c r="Q35" s="43"/>
      <c r="R35" s="43"/>
      <c r="S35" s="43"/>
      <c r="T35" s="43"/>
      <c r="U35" s="43"/>
      <c r="V35" s="43"/>
      <c r="W35" s="43"/>
      <c r="X35" s="43"/>
      <c r="Y35" s="43"/>
      <c r="Z35" s="43"/>
    </row>
    <row r="36" spans="1:26" ht="36.75" hidden="1" customHeight="1" x14ac:dyDescent="0.15">
      <c r="B36" s="41">
        <v>4</v>
      </c>
      <c r="C36" s="102"/>
      <c r="D36" s="103"/>
      <c r="E36" s="103"/>
      <c r="F36" s="103"/>
      <c r="G36" s="104"/>
      <c r="H36" s="104"/>
      <c r="I36" s="104"/>
      <c r="J36" s="104"/>
      <c r="K36" s="104"/>
      <c r="L36" s="23"/>
      <c r="M36" s="43"/>
      <c r="N36" s="43"/>
      <c r="O36" s="43"/>
      <c r="P36" s="43"/>
      <c r="Q36" s="43"/>
      <c r="R36" s="43"/>
      <c r="S36" s="43"/>
      <c r="T36" s="43"/>
      <c r="U36" s="43"/>
      <c r="V36" s="43"/>
      <c r="W36" s="43"/>
      <c r="X36" s="43"/>
      <c r="Y36" s="43"/>
      <c r="Z36" s="43"/>
    </row>
    <row r="37" spans="1:26" ht="36.75" hidden="1" customHeight="1" x14ac:dyDescent="0.15">
      <c r="B37" s="41">
        <v>5</v>
      </c>
      <c r="C37" s="102"/>
      <c r="D37" s="103"/>
      <c r="E37" s="103"/>
      <c r="F37" s="103"/>
      <c r="G37" s="104"/>
      <c r="H37" s="104"/>
      <c r="I37" s="104"/>
      <c r="J37" s="104"/>
      <c r="K37" s="104"/>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5" t="s">
        <v>444</v>
      </c>
      <c r="C43" s="115"/>
      <c r="D43" s="115"/>
      <c r="E43" s="115"/>
      <c r="F43" s="115"/>
      <c r="G43" s="115"/>
      <c r="H43" s="115"/>
      <c r="I43" s="115"/>
      <c r="J43" s="115"/>
      <c r="K43" s="115"/>
      <c r="L43" s="77"/>
      <c r="M43" s="43"/>
      <c r="N43" s="43"/>
      <c r="O43" s="43"/>
      <c r="P43" s="43"/>
      <c r="Q43" s="43"/>
      <c r="R43" s="43"/>
      <c r="S43" s="43"/>
      <c r="T43" s="43"/>
      <c r="U43" s="43"/>
      <c r="V43" s="43"/>
      <c r="W43" s="43"/>
      <c r="X43" s="43"/>
      <c r="Y43" s="43"/>
      <c r="Z43" s="43"/>
    </row>
    <row r="44" spans="1:26" ht="35.1" customHeight="1" x14ac:dyDescent="0.15">
      <c r="A44" s="21"/>
      <c r="B44" s="115" t="s">
        <v>445</v>
      </c>
      <c r="C44" s="115"/>
      <c r="D44" s="115"/>
      <c r="E44" s="115"/>
      <c r="F44" s="115"/>
      <c r="G44" s="115"/>
      <c r="H44" s="115"/>
      <c r="I44" s="115"/>
      <c r="J44" s="115"/>
      <c r="K44" s="115"/>
      <c r="L44" s="77"/>
      <c r="M44" s="43"/>
      <c r="N44" s="43"/>
      <c r="O44" s="43"/>
      <c r="P44" s="43"/>
      <c r="Q44" s="43"/>
      <c r="R44" s="43"/>
      <c r="S44" s="43"/>
      <c r="T44" s="43"/>
      <c r="U44" s="43"/>
      <c r="V44" s="43"/>
      <c r="W44" s="43"/>
      <c r="X44" s="43"/>
      <c r="Y44" s="43"/>
      <c r="Z44" s="43"/>
    </row>
    <row r="45" spans="1:26" ht="35.1" customHeight="1" x14ac:dyDescent="0.15">
      <c r="A45" s="21"/>
      <c r="B45" s="116" t="s">
        <v>460</v>
      </c>
      <c r="C45" s="116"/>
      <c r="D45" s="116"/>
      <c r="E45" s="116"/>
      <c r="F45" s="116"/>
      <c r="G45" s="116"/>
      <c r="H45" s="116"/>
      <c r="I45" s="116"/>
      <c r="J45" s="116"/>
      <c r="K45" s="116"/>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7" t="s">
        <v>433</v>
      </c>
      <c r="E46" s="118"/>
      <c r="F46" s="119" t="s">
        <v>431</v>
      </c>
      <c r="G46" s="120"/>
      <c r="H46" s="119" t="s">
        <v>432</v>
      </c>
      <c r="I46" s="120"/>
      <c r="J46" s="119" t="s">
        <v>434</v>
      </c>
      <c r="K46" s="120"/>
      <c r="L46" s="21"/>
      <c r="M46" s="43"/>
      <c r="N46" s="43"/>
      <c r="O46" s="43"/>
      <c r="P46" s="43"/>
      <c r="Q46" s="43"/>
      <c r="R46" s="43"/>
      <c r="S46" s="43"/>
      <c r="T46" s="43"/>
      <c r="U46" s="43"/>
      <c r="V46" s="43"/>
      <c r="W46" s="43"/>
      <c r="X46" s="43"/>
      <c r="Y46" s="43"/>
      <c r="Z46" s="43"/>
    </row>
    <row r="47" spans="1:26" ht="80.45" customHeight="1" x14ac:dyDescent="0.15">
      <c r="A47" s="21"/>
      <c r="B47" s="73" t="s">
        <v>428</v>
      </c>
      <c r="C47" s="82"/>
      <c r="D47" s="105"/>
      <c r="E47" s="106"/>
      <c r="F47" s="107"/>
      <c r="G47" s="108"/>
      <c r="H47" s="107"/>
      <c r="I47" s="108"/>
      <c r="J47" s="107"/>
      <c r="K47" s="108"/>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5"/>
      <c r="E48" s="106"/>
      <c r="F48" s="107"/>
      <c r="G48" s="108"/>
      <c r="H48" s="107"/>
      <c r="I48" s="108"/>
      <c r="J48" s="107"/>
      <c r="K48" s="108"/>
      <c r="L48" s="21"/>
      <c r="M48" s="43"/>
      <c r="N48" s="43"/>
      <c r="O48" s="43"/>
      <c r="P48" s="43"/>
      <c r="Q48" s="43"/>
      <c r="R48" s="43"/>
      <c r="S48" s="43"/>
      <c r="T48" s="43"/>
      <c r="U48" s="43"/>
      <c r="V48" s="43"/>
      <c r="W48" s="43"/>
      <c r="X48" s="43"/>
      <c r="Y48" s="43"/>
      <c r="Z48" s="43"/>
    </row>
    <row r="49" spans="1:26" ht="80.45" customHeight="1" x14ac:dyDescent="0.15">
      <c r="A49" s="21"/>
      <c r="B49" s="73" t="s">
        <v>429</v>
      </c>
      <c r="C49" s="82"/>
      <c r="D49" s="105"/>
      <c r="E49" s="106"/>
      <c r="F49" s="107"/>
      <c r="G49" s="108"/>
      <c r="H49" s="107"/>
      <c r="I49" s="108"/>
      <c r="J49" s="107"/>
      <c r="K49" s="108"/>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5"/>
      <c r="E50" s="106"/>
      <c r="F50" s="107"/>
      <c r="G50" s="108"/>
      <c r="H50" s="107"/>
      <c r="I50" s="108"/>
      <c r="J50" s="107"/>
      <c r="K50" s="108"/>
      <c r="L50" s="21"/>
      <c r="M50" s="43"/>
      <c r="N50" s="43"/>
      <c r="O50" s="43"/>
      <c r="P50" s="43"/>
      <c r="Q50" s="43"/>
      <c r="R50" s="43"/>
      <c r="S50" s="43"/>
      <c r="T50" s="43"/>
      <c r="U50" s="43"/>
      <c r="V50" s="43"/>
      <c r="W50" s="43"/>
      <c r="X50" s="43"/>
      <c r="Y50" s="43"/>
      <c r="Z50" s="43"/>
    </row>
    <row r="51" spans="1:26" ht="18.75" customHeight="1" x14ac:dyDescent="0.15">
      <c r="A51" s="22" t="s">
        <v>448</v>
      </c>
      <c r="B51" s="97" t="s">
        <v>464</v>
      </c>
      <c r="C51" s="97"/>
      <c r="D51" s="97"/>
      <c r="E51" s="97"/>
      <c r="F51" s="97"/>
      <c r="G51" s="97"/>
      <c r="H51" s="97"/>
      <c r="I51" s="97"/>
      <c r="J51" s="97"/>
      <c r="K51" s="97"/>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8" t="s">
        <v>10</v>
      </c>
      <c r="C53" s="98"/>
      <c r="D53" s="98"/>
      <c r="E53" s="98"/>
      <c r="F53" s="98"/>
      <c r="G53" s="98"/>
      <c r="H53" s="98"/>
      <c r="I53" s="98"/>
      <c r="J53" s="98"/>
      <c r="K53" s="98"/>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9" t="s">
        <v>9</v>
      </c>
      <c r="C55" s="99"/>
      <c r="D55" s="99"/>
      <c r="E55" s="99"/>
      <c r="F55" s="38" t="s">
        <v>6</v>
      </c>
      <c r="G55" s="100" t="str">
        <f>F13</f>
        <v>搬入物無し</v>
      </c>
      <c r="H55" s="101"/>
      <c r="I55" s="20" t="s">
        <v>7</v>
      </c>
      <c r="J55" s="100" t="str">
        <f>I13</f>
        <v>同左</v>
      </c>
      <c r="K55" s="101"/>
      <c r="L55" s="19"/>
      <c r="M55" s="32"/>
      <c r="W55" s="32"/>
      <c r="X55" s="32"/>
      <c r="Y55" s="32"/>
    </row>
    <row r="56" spans="1:26" ht="16.899999999999999" customHeight="1" x14ac:dyDescent="0.15">
      <c r="A56" s="19"/>
      <c r="B56" s="95" t="s">
        <v>8</v>
      </c>
      <c r="C56" s="95"/>
      <c r="D56" s="95"/>
      <c r="E56" s="95"/>
      <c r="F56" s="95"/>
      <c r="G56" s="96">
        <f>E17</f>
        <v>0</v>
      </c>
      <c r="H56" s="96"/>
      <c r="I56" s="96"/>
      <c r="J56" s="96"/>
      <c r="K56" s="96"/>
      <c r="L56" s="19"/>
      <c r="M56" s="32"/>
      <c r="W56" s="32"/>
      <c r="X56" s="32"/>
      <c r="Y56" s="32"/>
    </row>
    <row r="57" spans="1:26" ht="16.899999999999999" customHeight="1" x14ac:dyDescent="0.15">
      <c r="A57" s="19"/>
      <c r="B57" s="95" t="s">
        <v>12</v>
      </c>
      <c r="C57" s="95"/>
      <c r="D57" s="95"/>
      <c r="E57" s="95"/>
      <c r="F57" s="95"/>
      <c r="G57" s="96" t="str">
        <f>J17</f>
        <v>トラックは使用しない</v>
      </c>
      <c r="H57" s="96"/>
      <c r="I57" s="96"/>
      <c r="J57" s="96"/>
      <c r="K57" s="96"/>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91" t="s">
        <v>625</v>
      </c>
      <c r="F68" s="92"/>
      <c r="G68" s="92"/>
      <c r="H68" s="92"/>
      <c r="I68" s="19"/>
      <c r="J68" s="19"/>
      <c r="K68" s="19"/>
      <c r="L68" s="19"/>
      <c r="Z68" s="18"/>
    </row>
    <row r="69" spans="1:26" s="31" customFormat="1" x14ac:dyDescent="0.15">
      <c r="A69" s="19"/>
      <c r="B69" s="19"/>
      <c r="C69" s="19"/>
      <c r="D69" s="91" t="s">
        <v>627</v>
      </c>
      <c r="E69" s="92"/>
      <c r="F69" s="92"/>
      <c r="G69" s="92"/>
      <c r="H69" s="92"/>
      <c r="I69" s="92"/>
      <c r="J69" s="92"/>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93" t="s">
        <v>624</v>
      </c>
      <c r="E72" s="94"/>
      <c r="F72" s="94"/>
      <c r="G72" s="94"/>
      <c r="H72" s="94"/>
      <c r="I72" s="92"/>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7">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B32:F32"/>
    <mergeCell ref="G32:K32"/>
    <mergeCell ref="C33:F33"/>
    <mergeCell ref="G33:K33"/>
    <mergeCell ref="C34:F34"/>
    <mergeCell ref="G34:K34"/>
    <mergeCell ref="B56:F56"/>
    <mergeCell ref="G56:K56"/>
    <mergeCell ref="C35:F35"/>
    <mergeCell ref="G35:K35"/>
    <mergeCell ref="C36:F36"/>
    <mergeCell ref="G36:K36"/>
    <mergeCell ref="C37:F37"/>
    <mergeCell ref="G37:K37"/>
    <mergeCell ref="D49:E49"/>
    <mergeCell ref="F49:G49"/>
    <mergeCell ref="H49:I49"/>
    <mergeCell ref="J49:K49"/>
    <mergeCell ref="D50:E50"/>
    <mergeCell ref="F50:G50"/>
    <mergeCell ref="H50:I50"/>
    <mergeCell ref="J50:K50"/>
    <mergeCell ref="B51:K51"/>
    <mergeCell ref="B53:K53"/>
    <mergeCell ref="B55:E55"/>
    <mergeCell ref="G55:H55"/>
    <mergeCell ref="J55:K55"/>
    <mergeCell ref="E68:H68"/>
    <mergeCell ref="D72:I72"/>
    <mergeCell ref="B57:F57"/>
    <mergeCell ref="G57:K57"/>
    <mergeCell ref="D69:J69"/>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74" zoomScale="132" zoomScaleNormal="106" zoomScaleSheetLayoutView="100" workbookViewId="0">
      <selection activeCell="C33" sqref="C33:F33"/>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3" t="s">
        <v>439</v>
      </c>
      <c r="C1" s="163"/>
      <c r="D1" s="163"/>
      <c r="E1" s="163"/>
      <c r="F1" s="163"/>
      <c r="G1" s="163"/>
      <c r="H1" s="163"/>
      <c r="I1" s="163"/>
      <c r="J1" s="163"/>
      <c r="K1" s="163"/>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4" t="s">
        <v>611</v>
      </c>
      <c r="D3" s="164"/>
      <c r="E3" s="164"/>
      <c r="F3" s="164"/>
      <c r="G3" s="27" t="s">
        <v>4</v>
      </c>
      <c r="H3" s="165" t="s">
        <v>612</v>
      </c>
      <c r="I3" s="165"/>
      <c r="J3" s="165"/>
      <c r="K3" s="165"/>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6" t="s">
        <v>471</v>
      </c>
      <c r="C5" s="166"/>
      <c r="D5" s="166"/>
      <c r="E5" s="166"/>
      <c r="F5" s="166"/>
      <c r="G5" s="166"/>
      <c r="H5" s="166"/>
      <c r="I5" s="166"/>
      <c r="J5" s="166"/>
      <c r="K5" s="166"/>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7" t="s">
        <v>462</v>
      </c>
      <c r="C7" s="97"/>
      <c r="D7" s="97"/>
      <c r="E7" s="97"/>
      <c r="F7" s="97"/>
      <c r="G7" s="97"/>
      <c r="H7" s="97"/>
      <c r="I7" s="97"/>
      <c r="J7" s="97"/>
      <c r="K7" s="97"/>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4" t="s">
        <v>38</v>
      </c>
      <c r="C9" s="145"/>
      <c r="D9" s="145"/>
      <c r="E9" s="167" t="s">
        <v>423</v>
      </c>
      <c r="F9" s="168"/>
      <c r="G9" s="119" t="s">
        <v>47</v>
      </c>
      <c r="H9" s="169"/>
      <c r="I9" s="169"/>
      <c r="J9" s="47">
        <v>500</v>
      </c>
      <c r="K9" s="48" t="s">
        <v>440</v>
      </c>
      <c r="L9" s="37"/>
      <c r="M9" s="43"/>
      <c r="N9" s="43"/>
      <c r="O9" s="43"/>
      <c r="P9" s="43"/>
      <c r="Q9" s="43"/>
      <c r="R9" s="43"/>
      <c r="S9" s="43"/>
      <c r="T9" s="43"/>
      <c r="U9" s="43"/>
      <c r="V9" s="43"/>
      <c r="W9" s="43"/>
      <c r="X9" s="43"/>
      <c r="Y9" s="43"/>
      <c r="Z9" s="43"/>
    </row>
    <row r="10" spans="1:26" ht="27.95" customHeight="1" x14ac:dyDescent="0.15">
      <c r="A10" s="37"/>
      <c r="B10" s="170" t="s">
        <v>39</v>
      </c>
      <c r="C10" s="171"/>
      <c r="D10" s="172"/>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3"/>
      <c r="C11" s="174"/>
      <c r="D11" s="175"/>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8" t="s">
        <v>43</v>
      </c>
      <c r="C12" s="149"/>
      <c r="D12" s="150"/>
      <c r="E12" s="60" t="s">
        <v>44</v>
      </c>
      <c r="F12" s="176" t="s">
        <v>419</v>
      </c>
      <c r="G12" s="176"/>
      <c r="H12" s="177" t="s">
        <v>45</v>
      </c>
      <c r="I12" s="178"/>
      <c r="J12" s="179" t="s">
        <v>419</v>
      </c>
      <c r="K12" s="180"/>
      <c r="L12" s="34"/>
      <c r="M12" s="43"/>
      <c r="N12" s="43"/>
      <c r="O12" s="43"/>
      <c r="P12" s="43"/>
      <c r="Q12" s="43"/>
      <c r="R12" s="43"/>
      <c r="S12" s="43"/>
      <c r="T12" s="43"/>
      <c r="U12" s="43"/>
      <c r="V12" s="43"/>
      <c r="W12" s="43"/>
      <c r="X12" s="43"/>
      <c r="Y12" s="43"/>
      <c r="Z12" s="43"/>
    </row>
    <row r="13" spans="1:26" ht="27.95" customHeight="1" x14ac:dyDescent="0.15">
      <c r="A13" s="34"/>
      <c r="B13" s="144" t="s">
        <v>51</v>
      </c>
      <c r="C13" s="145"/>
      <c r="D13" s="145"/>
      <c r="E13" s="49" t="s">
        <v>6</v>
      </c>
      <c r="F13" s="50">
        <v>2</v>
      </c>
      <c r="G13" s="51" t="s">
        <v>40</v>
      </c>
      <c r="H13" s="49" t="s">
        <v>7</v>
      </c>
      <c r="I13" s="50">
        <v>2</v>
      </c>
      <c r="J13" s="161" t="s">
        <v>40</v>
      </c>
      <c r="K13" s="162"/>
      <c r="L13" s="34"/>
      <c r="M13" s="43"/>
      <c r="N13" s="43"/>
      <c r="O13" s="43"/>
      <c r="P13" s="43"/>
      <c r="Q13" s="43"/>
      <c r="R13" s="43"/>
      <c r="S13" s="43"/>
      <c r="T13" s="43"/>
      <c r="U13" s="43"/>
      <c r="V13" s="43"/>
      <c r="W13" s="43"/>
      <c r="X13" s="43"/>
      <c r="Y13" s="43"/>
      <c r="Z13" s="43"/>
    </row>
    <row r="14" spans="1:26" ht="27.95" customHeight="1" x14ac:dyDescent="0.15">
      <c r="A14" s="21"/>
      <c r="B14" s="144" t="s">
        <v>46</v>
      </c>
      <c r="C14" s="145"/>
      <c r="D14" s="146"/>
      <c r="E14" s="147" t="s">
        <v>424</v>
      </c>
      <c r="F14" s="147"/>
      <c r="G14" s="123" t="s">
        <v>50</v>
      </c>
      <c r="H14" s="124"/>
      <c r="I14" s="124"/>
      <c r="J14" s="126" t="s">
        <v>420</v>
      </c>
      <c r="K14" s="127"/>
      <c r="L14" s="21"/>
      <c r="M14" s="43"/>
      <c r="N14" s="43"/>
      <c r="O14" s="43"/>
      <c r="P14" s="43"/>
      <c r="Q14" s="43"/>
      <c r="R14" s="43"/>
      <c r="S14" s="43"/>
      <c r="T14" s="43"/>
      <c r="U14" s="43"/>
      <c r="V14" s="43"/>
      <c r="W14" s="43"/>
      <c r="X14" s="43"/>
      <c r="Y14" s="43"/>
      <c r="Z14" s="43"/>
    </row>
    <row r="15" spans="1:26" ht="27.95" customHeight="1" x14ac:dyDescent="0.15">
      <c r="A15" s="21"/>
      <c r="B15" s="148" t="s">
        <v>49</v>
      </c>
      <c r="C15" s="149"/>
      <c r="D15" s="150"/>
      <c r="E15" s="154" t="s">
        <v>425</v>
      </c>
      <c r="F15" s="155"/>
      <c r="G15" s="158" t="s">
        <v>48</v>
      </c>
      <c r="H15" s="159"/>
      <c r="I15" s="159"/>
      <c r="J15" s="147" t="s">
        <v>426</v>
      </c>
      <c r="K15" s="160"/>
      <c r="L15" s="39"/>
      <c r="M15" s="43"/>
      <c r="N15" s="43"/>
      <c r="O15" s="43"/>
      <c r="P15" s="43"/>
      <c r="Q15" s="43"/>
      <c r="R15" s="43"/>
      <c r="S15" s="43"/>
      <c r="T15" s="43"/>
      <c r="U15" s="43"/>
      <c r="V15" s="43"/>
      <c r="W15" s="43"/>
      <c r="X15" s="43"/>
      <c r="Y15" s="43"/>
      <c r="Z15" s="43"/>
    </row>
    <row r="16" spans="1:26" ht="27.95" customHeight="1" x14ac:dyDescent="0.15">
      <c r="A16" s="21"/>
      <c r="B16" s="151"/>
      <c r="C16" s="152"/>
      <c r="D16" s="153"/>
      <c r="E16" s="156"/>
      <c r="F16" s="157"/>
      <c r="G16" s="158" t="s">
        <v>61</v>
      </c>
      <c r="H16" s="159"/>
      <c r="I16" s="159"/>
      <c r="J16" s="126" t="s">
        <v>421</v>
      </c>
      <c r="K16" s="127"/>
      <c r="L16" s="21"/>
      <c r="M16" s="43"/>
      <c r="N16" s="43"/>
      <c r="O16" s="43"/>
      <c r="P16" s="43"/>
      <c r="Q16" s="43"/>
      <c r="R16" s="43"/>
      <c r="S16" s="43"/>
      <c r="T16" s="43"/>
      <c r="U16" s="43"/>
      <c r="V16" s="43"/>
      <c r="W16" s="43"/>
      <c r="X16" s="43"/>
      <c r="Y16" s="43"/>
      <c r="Z16" s="43"/>
    </row>
    <row r="17" spans="1:26" ht="38.25" customHeight="1" x14ac:dyDescent="0.15">
      <c r="A17" s="21"/>
      <c r="B17" s="123" t="s">
        <v>52</v>
      </c>
      <c r="C17" s="124"/>
      <c r="D17" s="125"/>
      <c r="E17" s="126" t="s">
        <v>422</v>
      </c>
      <c r="F17" s="127"/>
      <c r="G17" s="128" t="s">
        <v>53</v>
      </c>
      <c r="H17" s="129"/>
      <c r="I17" s="12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3" t="s">
        <v>58</v>
      </c>
      <c r="C18" s="124"/>
      <c r="D18" s="125"/>
      <c r="E18" s="130" t="s">
        <v>427</v>
      </c>
      <c r="F18" s="131"/>
      <c r="G18" s="44" t="s">
        <v>56</v>
      </c>
      <c r="H18" s="45">
        <v>2</v>
      </c>
      <c r="I18" s="46" t="s">
        <v>57</v>
      </c>
      <c r="J18" s="124"/>
      <c r="K18" s="132"/>
      <c r="L18" s="24"/>
      <c r="M18" s="43"/>
      <c r="N18" s="43"/>
      <c r="O18" s="43"/>
      <c r="P18" s="43"/>
      <c r="Q18" s="43"/>
      <c r="R18" s="43"/>
      <c r="S18" s="43"/>
      <c r="T18" s="43"/>
      <c r="U18" s="43"/>
      <c r="V18" s="43"/>
      <c r="W18" s="43"/>
      <c r="X18" s="43"/>
      <c r="Y18" s="43"/>
      <c r="Z18" s="43"/>
    </row>
    <row r="19" spans="1:26" ht="27.95" customHeight="1" thickBot="1" x14ac:dyDescent="0.2">
      <c r="A19" s="23"/>
      <c r="B19" s="133" t="s">
        <v>59</v>
      </c>
      <c r="C19" s="134"/>
      <c r="D19" s="135"/>
      <c r="E19" s="61" t="s">
        <v>54</v>
      </c>
      <c r="F19" s="62">
        <v>2.1</v>
      </c>
      <c r="G19" s="63" t="s">
        <v>40</v>
      </c>
      <c r="H19" s="64" t="s">
        <v>55</v>
      </c>
      <c r="I19" s="62">
        <v>6.2</v>
      </c>
      <c r="J19" s="136" t="s">
        <v>40</v>
      </c>
      <c r="K19" s="137"/>
      <c r="L19" s="23"/>
      <c r="M19" s="43"/>
      <c r="N19" s="43"/>
      <c r="O19" s="43"/>
      <c r="P19" s="43"/>
      <c r="Q19" s="43"/>
      <c r="R19" s="43"/>
      <c r="S19" s="43"/>
      <c r="T19" s="43"/>
      <c r="U19" s="43"/>
      <c r="V19" s="43"/>
      <c r="W19" s="43"/>
      <c r="X19" s="43"/>
      <c r="Y19" s="43"/>
      <c r="Z19" s="43"/>
    </row>
    <row r="20" spans="1:26" ht="75.75" customHeight="1" thickTop="1" thickBot="1" x14ac:dyDescent="0.2">
      <c r="A20" s="23"/>
      <c r="B20" s="133" t="s">
        <v>461</v>
      </c>
      <c r="C20" s="134"/>
      <c r="D20" s="134"/>
      <c r="E20" s="196" t="s">
        <v>472</v>
      </c>
      <c r="F20" s="197"/>
      <c r="G20" s="197"/>
      <c r="H20" s="197"/>
      <c r="I20" s="197"/>
      <c r="J20" s="197"/>
      <c r="K20" s="198"/>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8" t="s">
        <v>443</v>
      </c>
      <c r="C24" s="138"/>
      <c r="D24" s="138"/>
      <c r="E24" s="138"/>
      <c r="F24" s="138"/>
      <c r="G24" s="138"/>
      <c r="H24" s="138"/>
      <c r="I24" s="138"/>
      <c r="J24" s="138"/>
      <c r="K24" s="138"/>
      <c r="L24" s="22"/>
      <c r="M24" s="43"/>
      <c r="N24" s="43"/>
      <c r="O24" s="43"/>
      <c r="P24" s="43"/>
      <c r="Q24" s="43"/>
      <c r="R24" s="43"/>
      <c r="S24" s="43"/>
      <c r="T24" s="43"/>
      <c r="U24" s="43"/>
      <c r="V24" s="43"/>
      <c r="W24" s="43"/>
      <c r="X24" s="43"/>
      <c r="Y24" s="43"/>
      <c r="Z24" s="43"/>
    </row>
    <row r="25" spans="1:26" ht="33" customHeight="1" x14ac:dyDescent="0.15">
      <c r="A25" s="21"/>
      <c r="B25" s="139" t="s">
        <v>94</v>
      </c>
      <c r="C25" s="139"/>
      <c r="D25" s="139"/>
      <c r="E25" s="140" t="s">
        <v>617</v>
      </c>
      <c r="F25" s="140"/>
      <c r="G25" s="140"/>
      <c r="H25" s="140"/>
      <c r="I25" s="140"/>
      <c r="J25" s="140"/>
      <c r="K25" s="140"/>
      <c r="L25" s="21"/>
      <c r="M25" s="43"/>
      <c r="N25" s="43"/>
      <c r="O25" s="43"/>
      <c r="P25" s="43"/>
      <c r="Q25" s="43"/>
      <c r="R25" s="43"/>
      <c r="S25" s="43"/>
      <c r="T25" s="43"/>
      <c r="U25" s="43"/>
      <c r="V25" s="43"/>
      <c r="W25" s="43"/>
      <c r="X25" s="43"/>
      <c r="Y25" s="43"/>
      <c r="Z25" s="43"/>
    </row>
    <row r="26" spans="1:26" ht="33" customHeight="1" x14ac:dyDescent="0.15">
      <c r="A26" s="21"/>
      <c r="B26" s="121" t="s">
        <v>95</v>
      </c>
      <c r="C26" s="121"/>
      <c r="D26" s="121"/>
      <c r="E26" s="122"/>
      <c r="F26" s="122"/>
      <c r="G26" s="122"/>
      <c r="H26" s="122"/>
      <c r="I26" s="122"/>
      <c r="J26" s="122"/>
      <c r="K26" s="122"/>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9" t="s">
        <v>467</v>
      </c>
      <c r="C32" s="110"/>
      <c r="D32" s="110"/>
      <c r="E32" s="110"/>
      <c r="F32" s="111"/>
      <c r="G32" s="112" t="s">
        <v>468</v>
      </c>
      <c r="H32" s="113"/>
      <c r="I32" s="113"/>
      <c r="J32" s="113"/>
      <c r="K32" s="114"/>
      <c r="L32" s="19"/>
      <c r="M32" s="43"/>
      <c r="N32" s="43"/>
      <c r="O32" s="43"/>
      <c r="P32" s="43"/>
      <c r="Q32" s="43"/>
      <c r="R32" s="43"/>
      <c r="S32" s="43"/>
      <c r="T32" s="43"/>
      <c r="U32" s="43"/>
      <c r="V32" s="43"/>
      <c r="W32" s="43"/>
      <c r="X32" s="43"/>
      <c r="Y32" s="43"/>
      <c r="Z32" s="43"/>
    </row>
    <row r="33" spans="1:26" ht="36.75" customHeight="1" x14ac:dyDescent="0.15">
      <c r="B33" s="41">
        <v>1</v>
      </c>
      <c r="C33" s="102"/>
      <c r="D33" s="103"/>
      <c r="E33" s="103"/>
      <c r="F33" s="103"/>
      <c r="G33" s="104"/>
      <c r="H33" s="104"/>
      <c r="I33" s="104"/>
      <c r="J33" s="104"/>
      <c r="K33" s="104"/>
      <c r="L33" s="21"/>
      <c r="M33" s="43"/>
      <c r="N33" s="43"/>
      <c r="O33" s="43"/>
      <c r="P33" s="43"/>
      <c r="Q33" s="43"/>
      <c r="R33" s="43"/>
      <c r="S33" s="43"/>
      <c r="T33" s="43"/>
      <c r="U33" s="43"/>
      <c r="V33" s="43"/>
      <c r="W33" s="43"/>
      <c r="X33" s="43"/>
      <c r="Y33" s="43"/>
      <c r="Z33" s="43"/>
    </row>
    <row r="34" spans="1:26" ht="36.75" customHeight="1" x14ac:dyDescent="0.15">
      <c r="B34" s="41">
        <v>2</v>
      </c>
      <c r="C34" s="102"/>
      <c r="D34" s="103"/>
      <c r="E34" s="103"/>
      <c r="F34" s="103"/>
      <c r="G34" s="104"/>
      <c r="H34" s="104"/>
      <c r="I34" s="104"/>
      <c r="J34" s="104"/>
      <c r="K34" s="104"/>
      <c r="L34" s="21"/>
      <c r="M34" s="43"/>
      <c r="N34" s="43"/>
      <c r="O34" s="43"/>
      <c r="P34" s="43"/>
      <c r="Q34" s="43"/>
      <c r="R34" s="43"/>
      <c r="S34" s="43"/>
      <c r="T34" s="43"/>
      <c r="U34" s="43"/>
      <c r="V34" s="43"/>
      <c r="W34" s="43"/>
      <c r="X34" s="43"/>
      <c r="Y34" s="43"/>
      <c r="Z34" s="43"/>
    </row>
    <row r="35" spans="1:26" ht="36.75" customHeight="1" x14ac:dyDescent="0.15">
      <c r="B35" s="41">
        <v>3</v>
      </c>
      <c r="C35" s="102"/>
      <c r="D35" s="103"/>
      <c r="E35" s="103"/>
      <c r="F35" s="103"/>
      <c r="G35" s="104"/>
      <c r="H35" s="104"/>
      <c r="I35" s="104"/>
      <c r="J35" s="104"/>
      <c r="K35" s="104"/>
      <c r="L35" s="21"/>
      <c r="M35" s="43"/>
      <c r="N35" s="43"/>
      <c r="O35" s="43"/>
      <c r="P35" s="43"/>
      <c r="Q35" s="43"/>
      <c r="R35" s="43"/>
      <c r="S35" s="43"/>
      <c r="T35" s="43"/>
      <c r="U35" s="43"/>
      <c r="V35" s="43"/>
      <c r="W35" s="43"/>
      <c r="X35" s="43"/>
      <c r="Y35" s="43"/>
      <c r="Z35" s="43"/>
    </row>
    <row r="36" spans="1:26" ht="36.75" hidden="1" customHeight="1" x14ac:dyDescent="0.15">
      <c r="B36" s="41">
        <v>4</v>
      </c>
      <c r="C36" s="102"/>
      <c r="D36" s="103"/>
      <c r="E36" s="103"/>
      <c r="F36" s="103"/>
      <c r="G36" s="104"/>
      <c r="H36" s="104"/>
      <c r="I36" s="104"/>
      <c r="J36" s="104"/>
      <c r="K36" s="104"/>
      <c r="L36" s="23"/>
      <c r="M36" s="43"/>
      <c r="N36" s="43"/>
      <c r="O36" s="43"/>
      <c r="P36" s="43"/>
      <c r="Q36" s="43"/>
      <c r="R36" s="43"/>
      <c r="S36" s="43"/>
      <c r="T36" s="43"/>
      <c r="U36" s="43"/>
      <c r="V36" s="43"/>
      <c r="W36" s="43"/>
      <c r="X36" s="43"/>
      <c r="Y36" s="43"/>
      <c r="Z36" s="43"/>
    </row>
    <row r="37" spans="1:26" ht="36.75" hidden="1" customHeight="1" x14ac:dyDescent="0.15">
      <c r="B37" s="41">
        <v>5</v>
      </c>
      <c r="C37" s="102"/>
      <c r="D37" s="103"/>
      <c r="E37" s="103"/>
      <c r="F37" s="103"/>
      <c r="G37" s="104"/>
      <c r="H37" s="104"/>
      <c r="I37" s="104"/>
      <c r="J37" s="104"/>
      <c r="K37" s="104"/>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5" t="s">
        <v>444</v>
      </c>
      <c r="C43" s="115"/>
      <c r="D43" s="115"/>
      <c r="E43" s="115"/>
      <c r="F43" s="115"/>
      <c r="G43" s="115"/>
      <c r="H43" s="115"/>
      <c r="I43" s="115"/>
      <c r="J43" s="115"/>
      <c r="K43" s="115"/>
      <c r="L43" s="77"/>
      <c r="M43" s="43"/>
      <c r="N43" s="43"/>
      <c r="O43" s="43"/>
      <c r="P43" s="43"/>
      <c r="Q43" s="43"/>
      <c r="R43" s="43"/>
      <c r="S43" s="43"/>
      <c r="T43" s="43"/>
      <c r="U43" s="43"/>
      <c r="V43" s="43"/>
      <c r="W43" s="43"/>
      <c r="X43" s="43"/>
      <c r="Y43" s="43"/>
      <c r="Z43" s="43"/>
    </row>
    <row r="44" spans="1:26" ht="35.1" customHeight="1" x14ac:dyDescent="0.15">
      <c r="A44" s="21"/>
      <c r="B44" s="115" t="s">
        <v>445</v>
      </c>
      <c r="C44" s="115"/>
      <c r="D44" s="115"/>
      <c r="E44" s="115"/>
      <c r="F44" s="115"/>
      <c r="G44" s="115"/>
      <c r="H44" s="115"/>
      <c r="I44" s="115"/>
      <c r="J44" s="115"/>
      <c r="K44" s="115"/>
      <c r="L44" s="77"/>
      <c r="M44" s="43"/>
      <c r="N44" s="43"/>
      <c r="O44" s="43"/>
      <c r="P44" s="43"/>
      <c r="Q44" s="43"/>
      <c r="R44" s="43"/>
      <c r="S44" s="43"/>
      <c r="T44" s="43"/>
      <c r="U44" s="43"/>
      <c r="V44" s="43"/>
      <c r="W44" s="43"/>
      <c r="X44" s="43"/>
      <c r="Y44" s="43"/>
      <c r="Z44" s="43"/>
    </row>
    <row r="45" spans="1:26" ht="35.1" customHeight="1" x14ac:dyDescent="0.15">
      <c r="A45" s="21"/>
      <c r="B45" s="116" t="s">
        <v>460</v>
      </c>
      <c r="C45" s="116"/>
      <c r="D45" s="116"/>
      <c r="E45" s="116"/>
      <c r="F45" s="116"/>
      <c r="G45" s="116"/>
      <c r="H45" s="116"/>
      <c r="I45" s="116"/>
      <c r="J45" s="116"/>
      <c r="K45" s="116"/>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7" t="s">
        <v>433</v>
      </c>
      <c r="E46" s="118"/>
      <c r="F46" s="119" t="s">
        <v>431</v>
      </c>
      <c r="G46" s="120"/>
      <c r="H46" s="119" t="s">
        <v>432</v>
      </c>
      <c r="I46" s="120"/>
      <c r="J46" s="119" t="s">
        <v>434</v>
      </c>
      <c r="K46" s="120"/>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6" t="s">
        <v>449</v>
      </c>
      <c r="E47" s="187"/>
      <c r="F47" s="188" t="s">
        <v>458</v>
      </c>
      <c r="G47" s="189"/>
      <c r="H47" s="188" t="s">
        <v>457</v>
      </c>
      <c r="I47" s="189"/>
      <c r="J47" s="188" t="s">
        <v>454</v>
      </c>
      <c r="K47" s="190"/>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1" t="s">
        <v>449</v>
      </c>
      <c r="E48" s="192"/>
      <c r="F48" s="193" t="s">
        <v>458</v>
      </c>
      <c r="G48" s="194"/>
      <c r="H48" s="193" t="s">
        <v>452</v>
      </c>
      <c r="I48" s="194"/>
      <c r="J48" s="193" t="s">
        <v>455</v>
      </c>
      <c r="K48" s="195"/>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81" t="s">
        <v>450</v>
      </c>
      <c r="E49" s="182"/>
      <c r="F49" s="183" t="s">
        <v>451</v>
      </c>
      <c r="G49" s="184"/>
      <c r="H49" s="183" t="s">
        <v>453</v>
      </c>
      <c r="I49" s="184"/>
      <c r="J49" s="183" t="s">
        <v>456</v>
      </c>
      <c r="K49" s="18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5"/>
      <c r="E50" s="106"/>
      <c r="F50" s="107"/>
      <c r="G50" s="108"/>
      <c r="H50" s="107"/>
      <c r="I50" s="108"/>
      <c r="J50" s="107"/>
      <c r="K50" s="108"/>
      <c r="L50" s="21"/>
      <c r="M50" s="43"/>
      <c r="N50" s="43"/>
      <c r="O50" s="43"/>
      <c r="P50" s="43"/>
      <c r="Q50" s="43"/>
      <c r="R50" s="43"/>
      <c r="S50" s="43"/>
      <c r="T50" s="43"/>
      <c r="U50" s="43"/>
      <c r="V50" s="43"/>
      <c r="W50" s="43"/>
      <c r="X50" s="43"/>
      <c r="Y50" s="43"/>
      <c r="Z50" s="43"/>
    </row>
    <row r="51" spans="1:26" ht="18.75" customHeight="1" x14ac:dyDescent="0.15">
      <c r="A51" s="22" t="s">
        <v>448</v>
      </c>
      <c r="B51" s="97" t="s">
        <v>464</v>
      </c>
      <c r="C51" s="97"/>
      <c r="D51" s="97"/>
      <c r="E51" s="97"/>
      <c r="F51" s="97"/>
      <c r="G51" s="97"/>
      <c r="H51" s="97"/>
      <c r="I51" s="97"/>
      <c r="J51" s="97"/>
      <c r="K51" s="97"/>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8" t="s">
        <v>10</v>
      </c>
      <c r="C53" s="98"/>
      <c r="D53" s="98"/>
      <c r="E53" s="98"/>
      <c r="F53" s="98"/>
      <c r="G53" s="98"/>
      <c r="H53" s="98"/>
      <c r="I53" s="98"/>
      <c r="J53" s="98"/>
      <c r="K53" s="98"/>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9" t="s">
        <v>9</v>
      </c>
      <c r="C55" s="99"/>
      <c r="D55" s="99"/>
      <c r="E55" s="99"/>
      <c r="F55" s="38" t="s">
        <v>6</v>
      </c>
      <c r="G55" s="100">
        <f>F13</f>
        <v>2</v>
      </c>
      <c r="H55" s="101"/>
      <c r="I55" s="20" t="s">
        <v>7</v>
      </c>
      <c r="J55" s="100">
        <f>I13</f>
        <v>2</v>
      </c>
      <c r="K55" s="101"/>
      <c r="L55" s="19"/>
      <c r="M55" s="32"/>
      <c r="W55" s="32"/>
      <c r="X55" s="32"/>
      <c r="Y55" s="32"/>
    </row>
    <row r="56" spans="1:26" ht="16.899999999999999" customHeight="1" x14ac:dyDescent="0.15">
      <c r="A56" s="19"/>
      <c r="B56" s="95" t="s">
        <v>8</v>
      </c>
      <c r="C56" s="95"/>
      <c r="D56" s="95"/>
      <c r="E56" s="95"/>
      <c r="F56" s="95"/>
      <c r="G56" s="96" t="str">
        <f>E17</f>
        <v>必須</v>
      </c>
      <c r="H56" s="96"/>
      <c r="I56" s="96"/>
      <c r="J56" s="96"/>
      <c r="K56" s="96"/>
      <c r="L56" s="19"/>
      <c r="M56" s="32"/>
      <c r="W56" s="32"/>
      <c r="X56" s="32"/>
      <c r="Y56" s="32"/>
    </row>
    <row r="57" spans="1:26" ht="16.899999999999999" customHeight="1" x14ac:dyDescent="0.15">
      <c r="A57" s="19"/>
      <c r="B57" s="95" t="s">
        <v>12</v>
      </c>
      <c r="C57" s="95"/>
      <c r="D57" s="95"/>
      <c r="E57" s="95"/>
      <c r="F57" s="95"/>
      <c r="G57" s="96">
        <f>J17</f>
        <v>10</v>
      </c>
      <c r="H57" s="96"/>
      <c r="I57" s="96"/>
      <c r="J57" s="96"/>
      <c r="K57" s="96"/>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E3" sqref="A3:XFD3"/>
    </sheetView>
  </sheetViews>
  <sheetFormatPr defaultRowHeight="13.5" x14ac:dyDescent="0.15"/>
  <cols>
    <col min="6" max="6" width="17.25" bestFit="1" customWidth="1"/>
    <col min="7" max="7" width="31.75" bestFit="1" customWidth="1"/>
  </cols>
  <sheetData>
    <row r="1" spans="1:55" x14ac:dyDescent="0.15">
      <c r="AJ1" s="199" t="s">
        <v>606</v>
      </c>
      <c r="AK1" s="199"/>
      <c r="AL1" s="199"/>
      <c r="AM1" s="199"/>
      <c r="AN1" s="199"/>
      <c r="AO1" s="199" t="s">
        <v>607</v>
      </c>
      <c r="AP1" s="199"/>
      <c r="AQ1" s="199"/>
      <c r="AR1" s="199"/>
      <c r="AS1" s="199"/>
      <c r="AT1" s="199" t="s">
        <v>608</v>
      </c>
      <c r="AU1" s="199"/>
      <c r="AV1" s="199"/>
      <c r="AW1" s="199"/>
      <c r="AX1" s="199"/>
      <c r="AY1" s="199" t="s">
        <v>609</v>
      </c>
      <c r="AZ1" s="199"/>
      <c r="BA1" s="199"/>
      <c r="BB1" s="199"/>
      <c r="BC1" s="199"/>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200" t="s">
        <v>430</v>
      </c>
      <c r="AK2" s="200" t="s">
        <v>433</v>
      </c>
      <c r="AL2" s="200" t="s">
        <v>431</v>
      </c>
      <c r="AM2" s="200" t="s">
        <v>432</v>
      </c>
      <c r="AN2" s="200" t="s">
        <v>434</v>
      </c>
      <c r="AO2" s="200" t="s">
        <v>430</v>
      </c>
      <c r="AP2" s="200" t="s">
        <v>433</v>
      </c>
      <c r="AQ2" s="200" t="s">
        <v>431</v>
      </c>
      <c r="AR2" s="200" t="s">
        <v>432</v>
      </c>
      <c r="AS2" s="200" t="s">
        <v>434</v>
      </c>
      <c r="AT2" s="200" t="s">
        <v>430</v>
      </c>
      <c r="AU2" s="200" t="s">
        <v>433</v>
      </c>
      <c r="AV2" s="200" t="s">
        <v>431</v>
      </c>
      <c r="AW2" s="200" t="s">
        <v>432</v>
      </c>
      <c r="AX2" s="200" t="s">
        <v>434</v>
      </c>
      <c r="AY2" s="200" t="s">
        <v>430</v>
      </c>
      <c r="AZ2" s="200" t="s">
        <v>433</v>
      </c>
      <c r="BA2" s="200" t="s">
        <v>431</v>
      </c>
      <c r="BB2" s="200" t="s">
        <v>432</v>
      </c>
      <c r="BC2" s="200" t="s">
        <v>434</v>
      </c>
    </row>
    <row r="3" spans="1:55" ht="13.5" customHeight="1" x14ac:dyDescent="0.15">
      <c r="A3" s="71" t="str">
        <f>①会場条件に係るヒアリングシート!C2</f>
        <v>J122</v>
      </c>
      <c r="B3" s="71" t="str">
        <f>①会場条件に係るヒアリングシート!E2</f>
        <v>音楽</v>
      </c>
      <c r="C3" s="71" t="str">
        <f>①会場条件に係るヒアリングシート!G2</f>
        <v>合唱</v>
      </c>
      <c r="D3" s="71" t="str">
        <f>①会場条件に係るヒアリングシート!I2</f>
        <v>A区分</v>
      </c>
      <c r="E3" s="71" t="str">
        <f>①会場条件に係るヒアリングシート!K2</f>
        <v>J</v>
      </c>
      <c r="F3" s="71" t="str">
        <f>①会場条件に係るヒアリングシート!C3</f>
        <v>東京混声合唱団</v>
      </c>
      <c r="G3" s="71" t="str">
        <f>①会場条件に係るヒアリングシート!H3</f>
        <v>一般財団法人合唱音楽振興会</v>
      </c>
      <c r="H3" s="71">
        <f>①会場条件に係るヒアリングシート!E9</f>
        <v>0</v>
      </c>
      <c r="I3" s="71" t="str">
        <f>①会場条件に係るヒアリングシート!J9</f>
        <v>指定なし</v>
      </c>
      <c r="J3" s="71" t="str">
        <f>①会場条件に係るヒアリングシート!F10</f>
        <v>指定なし</v>
      </c>
      <c r="K3" s="71" t="str">
        <f>①会場条件に係るヒアリングシート!I10</f>
        <v>指定なし</v>
      </c>
      <c r="L3" s="71" t="str">
        <f>①会場条件に係るヒアリングシート!F11</f>
        <v>指定なし</v>
      </c>
      <c r="M3" s="71" t="str">
        <f>①会場条件に係るヒアリングシート!F12</f>
        <v>可</v>
      </c>
      <c r="N3" s="71" t="str">
        <f>①会場条件に係るヒアリングシート!J12</f>
        <v>可</v>
      </c>
      <c r="O3" s="71" t="str">
        <f>①会場条件に係るヒアリングシート!F13</f>
        <v>搬入物無し</v>
      </c>
      <c r="P3" s="71" t="str">
        <f>①会場条件に係るヒアリングシート!I13</f>
        <v>同左</v>
      </c>
      <c r="Q3" s="71" t="str">
        <f>①会場条件に係るヒアリングシート!E14</f>
        <v>不要</v>
      </c>
      <c r="R3" s="71" t="str">
        <f>①会場条件に係るヒアリングシート!J14</f>
        <v>なくても良い</v>
      </c>
      <c r="S3" s="71" t="str">
        <f>①会場条件に係るヒアリングシート!E15</f>
        <v>必ず使う</v>
      </c>
      <c r="T3" s="71" t="str">
        <f>①会場条件に係るヒアリングシート!J15</f>
        <v>なし</v>
      </c>
      <c r="U3" s="71">
        <f>①会場条件に係るヒアリングシート!J16</f>
        <v>0</v>
      </c>
      <c r="V3" s="71">
        <f>①会場条件に係るヒアリングシート!E17</f>
        <v>0</v>
      </c>
      <c r="W3" s="71" t="str">
        <f>①会場条件に係るヒアリングシート!J17</f>
        <v>トラックは使用しない</v>
      </c>
      <c r="X3" s="71">
        <f>①会場条件に係るヒアリングシート!E18</f>
        <v>0</v>
      </c>
      <c r="Y3" s="71" t="str">
        <f>①会場条件に係るヒアリングシート!H18</f>
        <v>搬入車両無し</v>
      </c>
      <c r="Z3" s="71">
        <f>①会場条件に係るヒアリングシート!F19</f>
        <v>0</v>
      </c>
      <c r="AA3" s="71">
        <f>①会場条件に係るヒアリングシート!I19</f>
        <v>0</v>
      </c>
      <c r="AB3" s="71" t="str">
        <f>①会場条件に係るヒアリングシート!E20</f>
        <v>ピアノは舞台上でもフロア上でも可</v>
      </c>
      <c r="AC3" s="71" t="str">
        <f>①会場条件に係るヒアリングシート!E25</f>
        <v>不要</v>
      </c>
      <c r="AD3" s="71" t="str">
        <f>①会場条件に係るヒアリングシート!E26</f>
        <v>特になし</v>
      </c>
      <c r="AE3" s="71" t="str">
        <f>①会場条件に係るヒアリングシート!C33</f>
        <v>特になし</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2024-12-06T05:02:16Z</dcterms:modified>
</cp:coreProperties>
</file>