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<sst xmlns="http://schemas.openxmlformats.org/spreadsheetml/2006/main" count="1469" uniqueCount="626">
  <si>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</si>
  <si>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</si>
  <si>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</si>
  <si>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</si>
  <si>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</si>
  <si>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</si>
  <si>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</si>
  <si>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</si>
  <si>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</si>
  <si>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</si>
  <si>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</si>
  <si>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</si>
  <si>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</si>
  <si>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</si>
  <si>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</si>
  <si>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</si>
  <si>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</si>
  <si>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</si>
  <si>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</si>
  <si>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</si>
  <si>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</si>
  <si>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</si>
  <si>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</si>
  <si>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</si>
  <si>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</si>
  <si>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</si>
  <si>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</si>
  <si>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</si>
  <si>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</si>
  <si>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</si>
  <si>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</si>
  <si>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</si>
  <si>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</si>
  <si>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</si>
  <si>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</si>
  <si>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</si>
  <si>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</si>
  <si>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</si>
  <si>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</si>
  <si>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</si>
  <si>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</si>
  <si>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</si>
  <si>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</si>
  <si>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</si>
  <si>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</si>
  <si>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</si>
  <si>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</si>
  <si>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</si>
  <si>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</si>
  <si>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</si>
  <si>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</si>
  <si>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</si>
  <si>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</si>
  <si>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</si>
  <si>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</si>
  <si>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</si>
  <si>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</si>
  <si>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</si>
  <si>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</si>
  <si>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</si>
  <si>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</si>
  <si>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</si>
  <si>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</si>
  <si>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</si>
  <si>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</si>
  <si>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</si>
  <si>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</si>
  <si>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</si>
  <si>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</si>
  <si>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</si>
  <si>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</si>
  <si>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</si>
  <si>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</si>
  <si>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</si>
  <si>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</si>
  <si>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</si>
  <si>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</si>
  <si>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</si>
  <si>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</si>
  <si>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</si>
  <si>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</si>
  <si>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</si>
  <si>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</si>
  <si>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</si>
  <si>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</si>
  <si>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</si>
  <si>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</si>
  <si>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</si>
  <si>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</si>
  <si>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</si>
  <si>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</si>
  <si>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</si>
  <si>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</si>
  <si>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</si>
  <si>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</si>
  <si>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</si>
  <si>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</si>
  <si>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</si>
  <si>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</si>
  <si>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</si>
  <si>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</si>
  <si>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</si>
  <si>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</si>
  <si>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</si>
  <si>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</si>
  <si>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</si>
  <si>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</si>
  <si>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</si>
  <si>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</si>
  <si>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</si>
  <si>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</si>
  <si>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</si>
  <si>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</si>
  <si>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</si>
  <si>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</si>
  <si>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</si>
  <si>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</si>
  <si>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</si>
  <si>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</si>
  <si>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</si>
  <si>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</si>
  <si>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</si>
  <si>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</si>
  <si>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</si>
  <si>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</si>
  <si>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</si>
  <si>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</si>
  <si>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</si>
  <si>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</si>
  <si>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</si>
  <si>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</si>
  <si>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</si>
  <si>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</si>
  <si>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</si>
  <si>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</si>
  <si>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</si>
  <si>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</si>
  <si>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</si>
  <si>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</si>
  <si>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</si>
  <si>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</si>
  <si>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</si>
  <si>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</si>
  <si>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</si>
  <si>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</si>
  <si>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</si>
  <si>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</si>
  <si>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</si>
  <si>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</si>
  <si>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</si>
  <si>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</si>
  <si>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</si>
  <si>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</si>
  <si>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</si>
  <si>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</si>
  <si>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</si>
  <si>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</si>
  <si>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</si>
  <si>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</si>
  <si>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</si>
  <si>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</si>
  <si>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</si>
  <si>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</si>
  <si>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</si>
  <si>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</si>
  <si>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</si>
  <si>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</si>
  <si>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</si>
  <si>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</si>
  <si>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</si>
  <si>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</si>
  <si>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</si>
  <si>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</si>
  <si>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</si>
  <si>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</si>
  <si>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</si>
  <si>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</si>
  <si>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</si>
  <si>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</si>
  <si>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</si>
  <si>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</si>
  <si>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</si>
  <si>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</si>
  <si>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</si>
  <si>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</si>
  <si>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</si>
  <si>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</si>
  <si>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</si>
  <si>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</si>
  <si>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</si>
  <si>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</si>
  <si>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</si>
  <si>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</si>
  <si>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</si>
  <si>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</si>
  <si>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</si>
  <si>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</si>
  <si>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</si>
  <si>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</si>
  <si>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</si>
  <si>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</si>
  <si>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</si>
  <si>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</si>
  <si>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</si>
  <si>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</si>
  <si>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</si>
  <si>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</si>
  <si>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</si>
  <si>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</si>
  <si>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</si>
  <si>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</si>
  <si>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</si>
  <si>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</si>
  <si>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</si>
  <si>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</si>
  <si>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</si>
  <si>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</si>
  <si>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</si>
  <si>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</si>
  <si>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</si>
  <si>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</si>
  <si>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</si>
  <si>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</si>
  <si>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</si>
  <si>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</si>
  <si>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</si>
  <si>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</si>
  <si>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</si>
  <si>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</si>
  <si>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</si>
  <si>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</si>
  <si>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</si>
  <si>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</si>
  <si>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</si>
  <si>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</si>
  <si>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</si>
  <si>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</si>
  <si>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</si>
  <si>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</si>
  <si>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</si>
  <si>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</si>
  <si>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</si>
  <si>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</si>
  <si>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</si>
  <si>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</si>
  <si>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</si>
  <si>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</si>
  <si>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</si>
  <si>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</si>
  <si>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</si>
  <si>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</si>
  <si>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</si>
  <si>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</si>
  <si>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</si>
  <si>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</si>
  <si>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</si>
  <si>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</si>
  <si>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</si>
  <si>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</si>
  <si>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</si>
  <si>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</si>
  <si>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</si>
  <si>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</si>
  <si>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</si>
  <si>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</si>
  <si>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</si>
  <si>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</si>
  <si>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</si>
  <si>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</si>
  <si>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</si>
  <si>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</si>
  <si>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</si>
  <si>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</si>
  <si>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</si>
  <si>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</si>
  <si>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</si>
  <si>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</si>
  <si>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</si>
  <si>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</si>
  <si>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</si>
  <si>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</si>
  <si>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</si>
  <si>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</si>
  <si>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</si>
  <si>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</si>
  <si>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</si>
  <si>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</si>
  <si>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</si>
  <si>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</si>
  <si>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</si>
  <si>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</si>
  <si>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</si>
  <si>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</si>
  <si>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</si>
  <si>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</si>
  <si>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</si>
  <si>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</si>
  <si>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</si>
  <si>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</si>
  <si>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</si>
  <si>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</si>
  <si>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</si>
  <si>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</si>
  <si>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</si>
  <si>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</si>
  <si>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</si>
  <si>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</si>
  <si>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</si>
  <si>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</si>
  <si>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</si>
  <si>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</si>
  <si>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</si>
  <si>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</si>
  <si>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</si>
  <si>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</si>
  <si>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</si>
  <si>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</si>
  <si>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</si>
  <si>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</si>
  <si>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</si>
  <si>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</si>
  <si>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</si>
  <si>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</si>
  <si>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</si>
  <si>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</si>
  <si>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</si>
  <si>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</si>
  <si>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</si>
  <si>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</si>
  <si>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</si>
  <si>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</si>
  <si>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</si>
  <si>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</si>
  <si>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</si>
  <si>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</si>
  <si>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</si>
  <si>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</si>
  <si>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</si>
  <si>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</si>
  <si>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</si>
  <si>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</si>
  <si>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</si>
  <si>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</si>
  <si>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</si>
  <si>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</si>
  <si>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</si>
  <si>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</si>
  <si>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</si>
  <si>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</si>
  <si>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</si>
  <si>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</si>
  <si>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</si>
  <si>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</si>
  <si>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</si>
  <si>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</si>
  <si>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</si>
  <si>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</si>
  <si>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</si>
  <si>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</si>
  <si>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</si>
  <si>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</si>
  <si>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</si>
  <si>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</si>
  <si>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</si>
  <si>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</si>
  <si>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</si>
  <si>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</si>
  <si>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</si>
  <si>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</si>
  <si>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</si>
  <si>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</si>
  <si>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</si>
  <si>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</si>
  <si>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</si>
  <si>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</si>
  <si>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</si>
  <si>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</si>
  <si>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</si>
  <si>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</si>
  <si>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</si>
  <si>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</si>
  <si>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</si>
  <si>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</si>
  <si>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</si>
  <si>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</si>
  <si>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</si>
  <si>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</si>
  <si>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</si>
  <si>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</si>
  <si>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</si>
  <si>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</si>
  <si>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</si>
  <si>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</si>
  <si>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</si>
  <si>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</si>
  <si>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</si>
  <si>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</si>
  <si>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</si>
  <si>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</si>
  <si>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</si>
  <si>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</si>
  <si>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</si>
  <si>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</si>
  <si>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</si>
  <si>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</si>
  <si>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</si>
  <si>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</si>
  <si>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</si>
  <si>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</si>
  <si>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</si>
  <si>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</si>
  <si>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</si>
  <si>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</si>
  <si>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</si>
  <si>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</si>
  <si>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</si>
  <si>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</si>
  <si>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</si>
  <si>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</si>
  <si>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</si>
  <si>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</si>
  <si>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</si>
  <si>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</si>
  <si>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</si>
  <si>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</si>
  <si>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</si>
  <si>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</si>
  <si>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</si>
  <si>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</si>
  <si>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</si>
  <si>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</si>
  <si>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</si>
  <si>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</si>
  <si>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</si>
  <si>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</si>
  <si>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</si>
  <si>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</si>
  <si>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</si>
  <si>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</si>
  <si>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</si>
  <si>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</si>
  <si>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</si>
  <si>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</si>
  <si>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</si>
  <si>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</si>
  <si>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</si>
  <si>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</si>
  <si>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</si>
  <si>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</si>
  <si>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</si>
  <si>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</si>
  <si>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</si>
  <si>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</si>
  <si>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</si>
  <si>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</si>
  <si>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</si>
  <si>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</si>
  <si>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</si>
  <si>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</si>
  <si>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</si>
  <si>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</si>
  <si>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</si>
  <si>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</si>
  <si>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</si>
  <si>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</si>
  <si>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</si>
  <si>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</si>
  <si>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</si>
  <si>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</si>
  <si>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</si>
  <si>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</si>
  <si>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</si>
  <si>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</si>
  <si>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</si>
  <si>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</si>
  <si>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</si>
  <si>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</si>
  <si>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</si>
  <si>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</si>
  <si>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</si>
  <si>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</si>
  <si>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</si>
  <si>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</si>
  <si>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</si>
  <si>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</si>
  <si>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</si>
  <si>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</si>
  <si>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</si>
  <si>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</si>
  <si>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</si>
  <si>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</si>
  <si>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</si>
  <si>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</si>
  <si>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</si>
  <si>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</si>
  <si>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</si>
  <si>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</si>
  <si>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</si>
  <si>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</si>
  <si>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</si>
  <si>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</si>
  <si>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</si>
  <si>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</si>
  <si>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</si>
  <si>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</si>
  <si>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</si>
  <si>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</si>
  <si>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</si>
  <si>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</si>
  <si>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</si>
  <si>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</si>
  <si>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</si>
  <si>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</si>
  <si>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</si>
  <si>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</si>
  <si>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</si>
  <si>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</si>
  <si>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</si>
  <si>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</si>
  <si>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</si>
  <si>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</si>
  <si>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</si>
  <si>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</si>
  <si>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</si>
  <si>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</si>
  <si>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</si>
  <si>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</si>
  <si>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</si>
  <si>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</si>
  <si>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</si>
  <si>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</si>
  <si>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</si>
  <si>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</si>
  <si>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</si>
  <si>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</si>
  <si>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</si>
  <si>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</si>
  <si>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</si>
  <si>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</si>
  <si>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</si>
  <si>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</si>
  <si>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</si>
  <si>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</si>
  <si>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</si>
  <si>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</si>
  <si>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</si>
  <si>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</si>
  <si>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</si>
  <si>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</si>
  <si>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</si>
  <si>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</si>
  <si>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</si>
  <si>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</si>
  <si>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</si>
  <si>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</si>
  <si>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</si>
  <si>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</si>
  <si>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</si>
  <si>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</si>
  <si>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</si>
  <si>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</si>
  <si>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</si>
  <si>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</si>
  <si>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</si>
  <si>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</si>
  <si>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</si>
  <si>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</si>
  <si>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</si>
  <si>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</si>
  <si>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</si>
  <si>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</si>
  <si>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</si>
  <si>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</si>
  <si>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</si>
  <si>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</si>
  <si>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</si>
  <si>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</si>
  <si>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</si>
  <si>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</si>
  <si>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</si>
  <si>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</si>
  <si>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</si>
  <si>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</si>
  <si>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</si>
  <si>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</si>
  <si>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</si>
  <si>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</si>
  <si>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</si>
  <si>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</si>
  <si>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</si>
  <si>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</si>
  <si>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</si>
  <si>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</si>
  <si>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</si>
  <si>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</si>
  <si>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</si>
  <si>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</si>
  <si>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</si>
  <si>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</si>
  <si>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</si>
  <si>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</si>
  <si>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</si>
  <si>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</si>
  <si>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</si>
  <si>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</si>
  <si>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</si>
  <si>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</si>
  <si>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</si>
  <si>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</si>
  <si>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</si>
  <si>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</si>
  <si>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</si>
  <si>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</si>
  <si>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</si>
  <si>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不可</t>
  </si>
  <si>
    <t>5割程度必要</t>
  </si>
  <si>
    <t>有無さえ分ればよい</t>
  </si>
  <si>
    <t>使わない</t>
  </si>
  <si>
    <t>不要</t>
  </si>
  <si>
    <t>搬入口と合わせて、児童出入口</t>
    <rPh sb="0" eb="2">
      <t>ハンニュウ</t>
    </rPh>
    <rPh sb="2" eb="3">
      <t>グチ</t>
    </rPh>
    <rPh sb="4" eb="5">
      <t>ア</t>
    </rPh>
    <rPh sb="9" eb="11">
      <t>ジドウ</t>
    </rPh>
    <rPh sb="11" eb="14">
      <t>デイリグチ</t>
    </rPh>
    <phoneticPr fontId="1"/>
  </si>
  <si>
    <t>下見の折に車両搬入経路をお伺いします。</t>
    <rPh sb="0" eb="2">
      <t>シタミ</t>
    </rPh>
    <rPh sb="3" eb="4">
      <t>オリ</t>
    </rPh>
    <rPh sb="5" eb="7">
      <t>シャリョウ</t>
    </rPh>
    <rPh sb="7" eb="9">
      <t>ハンニュウ</t>
    </rPh>
    <rPh sb="9" eb="11">
      <t>ケイロ</t>
    </rPh>
    <rPh sb="13" eb="14">
      <t>ウカガ</t>
    </rPh>
    <phoneticPr fontId="1"/>
  </si>
  <si>
    <t>４０分</t>
    <rPh sb="2" eb="3">
      <t>フン</t>
    </rPh>
    <phoneticPr fontId="1"/>
  </si>
  <si>
    <t>原則　4校時</t>
    <rPh sb="0" eb="2">
      <t>ゲンソク</t>
    </rPh>
    <rPh sb="4" eb="6">
      <t>コウジ</t>
    </rPh>
    <phoneticPr fontId="1"/>
  </si>
  <si>
    <t>共演児童とのリハーサル</t>
    <rPh sb="0" eb="2">
      <t>キョウエン</t>
    </rPh>
    <rPh sb="2" eb="4">
      <t>ジドウ</t>
    </rPh>
    <phoneticPr fontId="1"/>
  </si>
  <si>
    <t>本公演（午後）当日</t>
    <rPh sb="0" eb="3">
      <t>ホンコウエン</t>
    </rPh>
    <rPh sb="4" eb="6">
      <t>ゴゴ</t>
    </rPh>
    <rPh sb="7" eb="9">
      <t>トウジツ</t>
    </rPh>
    <phoneticPr fontId="1"/>
  </si>
  <si>
    <t>■車両2台：　マイクロバス（幅2.08ｍ、長さ6.99ｍ、高さ2.63ｍ）
　　　　　ハイエースロング（幅1.88ｍ、長さ5.38ｍ、高さ2.28ｍ）
■舞台の奥行は、大黒幕ウラの通路確保分を含みます、
　実施校の状況に応じて対応可能です。
　　</t>
    <rPh sb="1" eb="3">
      <t>シャリョウ</t>
    </rPh>
    <rPh sb="4" eb="5">
      <t>ダイ</t>
    </rPh>
    <rPh sb="14" eb="15">
      <t>ハバ</t>
    </rPh>
    <rPh sb="21" eb="22">
      <t>ナガ</t>
    </rPh>
    <rPh sb="29" eb="30">
      <t>タカ</t>
    </rPh>
    <rPh sb="77" eb="79">
      <t>ブタイ</t>
    </rPh>
    <rPh sb="80" eb="82">
      <t>オクユキ</t>
    </rPh>
    <rPh sb="84" eb="86">
      <t>オオグロ</t>
    </rPh>
    <rPh sb="86" eb="87">
      <t>マク</t>
    </rPh>
    <rPh sb="90" eb="92">
      <t>ツウロ</t>
    </rPh>
    <rPh sb="92" eb="94">
      <t>カクホ</t>
    </rPh>
    <rPh sb="94" eb="95">
      <t>ブン</t>
    </rPh>
    <rPh sb="96" eb="97">
      <t>フク</t>
    </rPh>
    <rPh sb="103" eb="105">
      <t>ジッシ</t>
    </rPh>
    <rPh sb="105" eb="106">
      <t>コウ</t>
    </rPh>
    <rPh sb="107" eb="109">
      <t>ジョウキョウ</t>
    </rPh>
    <rPh sb="110" eb="111">
      <t>オウ</t>
    </rPh>
    <rPh sb="113" eb="115">
      <t>タイオウ</t>
    </rPh>
    <rPh sb="115" eb="117">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</si>
</sst>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top" wrapText="1"/>
    </xf>
    <xf numFmtId="0" fontId="26" fillId="5" borderId="9" xfId="0" applyFont="1" applyFill="1" applyBorder="1" applyAlignment="1">
      <alignment vertical="top" wrapText="1"/>
    </xf>
    <xf numFmtId="0" fontId="26" fillId="5" borderId="8" xfId="0" applyFont="1" applyFill="1" applyBorder="1" applyAlignment="1">
      <alignment vertical="top"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0545" y="20715968"/>
          <a:ext cx="7706076" cy="8966309"/>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23812</xdr:colOff>
      <xdr:row>70</xdr:row>
      <xdr:rowOff>37610</xdr:rowOff>
    </xdr:from>
    <xdr:to>
      <xdr:col>9</xdr:col>
      <xdr:colOff>242888</xdr:colOff>
      <xdr:row>79</xdr:row>
      <xdr:rowOff>13419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893093" y="23016673"/>
          <a:ext cx="5219701"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10704</xdr:rowOff>
    </xdr:from>
    <xdr:to>
      <xdr:col>9</xdr:col>
      <xdr:colOff>197929</xdr:colOff>
      <xdr:row>76</xdr:row>
      <xdr:rowOff>64171</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851085" y="24452213"/>
          <a:ext cx="5158118" cy="296085"/>
          <a:chOff x="1076477" y="14912872"/>
          <a:chExt cx="4160761" cy="356102"/>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4912872"/>
            <a:ext cx="1056317" cy="35610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13</a:t>
            </a:r>
            <a:r>
              <a:rPr kumimoji="1" lang="ja-JP" altLang="en-US" sz="1100" b="1"/>
              <a:t>ｍ</a:t>
            </a:r>
          </a:p>
        </xdr:txBody>
      </xdr:sp>
    </xdr:grpSp>
    <xdr:clientData/>
  </xdr:twoCellAnchor>
  <xdr:twoCellAnchor>
    <xdr:from>
      <xdr:col>8</xdr:col>
      <xdr:colOff>204294</xdr:colOff>
      <xdr:row>68</xdr:row>
      <xdr:rowOff>107831</xdr:rowOff>
    </xdr:from>
    <xdr:to>
      <xdr:col>9</xdr:col>
      <xdr:colOff>205453</xdr:colOff>
      <xdr:row>78</xdr:row>
      <xdr:rowOff>202409</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188869" y="22851015"/>
          <a:ext cx="827858" cy="2520757"/>
          <a:chOff x="5321905" y="12641186"/>
          <a:chExt cx="677334" cy="1796484"/>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5742804" y="12641186"/>
            <a:ext cx="7466" cy="1796484"/>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12</a:t>
            </a:r>
            <a:r>
              <a:rPr kumimoji="1" lang="ja-JP" altLang="en-US" sz="1100" b="1"/>
              <a:t>　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435542</xdr:colOff>
      <xdr:row>67</xdr:row>
      <xdr:rowOff>43587</xdr:rowOff>
    </xdr:from>
    <xdr:to>
      <xdr:col>10</xdr:col>
      <xdr:colOff>279438</xdr:colOff>
      <xdr:row>96</xdr:row>
      <xdr:rowOff>194079</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rot="214872">
          <a:off x="7246816" y="22544153"/>
          <a:ext cx="670594" cy="7042638"/>
          <a:chOff x="5679901" y="12682104"/>
          <a:chExt cx="677334" cy="2627360"/>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rot="21385128">
            <a:off x="6138641" y="12682104"/>
            <a:ext cx="0" cy="262736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rot="21554706">
            <a:off x="5679901" y="1328641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24</a:t>
            </a:r>
            <a:r>
              <a:rPr kumimoji="1" lang="ja-JP" altLang="en-US" sz="1400" b="1"/>
              <a:t>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78</xdr:row>
      <xdr:rowOff>242102</xdr:rowOff>
    </xdr:from>
    <xdr:to>
      <xdr:col>8</xdr:col>
      <xdr:colOff>47893</xdr:colOff>
      <xdr:row>82</xdr:row>
      <xdr:rowOff>24322</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5158895" y="25411465"/>
          <a:ext cx="873573" cy="644862"/>
          <a:chOff x="5313592" y="13014477"/>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07206" y="23557744"/>
          <a:ext cx="783376" cy="1854237"/>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151994" y="23557744"/>
          <a:ext cx="732197" cy="1854237"/>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863576" y="23557744"/>
          <a:ext cx="596715" cy="1854237"/>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xdr:col>
      <xdr:colOff>373062</xdr:colOff>
      <xdr:row>79</xdr:row>
      <xdr:rowOff>32585</xdr:rowOff>
    </xdr:from>
    <xdr:to>
      <xdr:col>10</xdr:col>
      <xdr:colOff>575094</xdr:colOff>
      <xdr:row>80</xdr:row>
      <xdr:rowOff>89859</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70751" y="25444566"/>
          <a:ext cx="7642315" cy="245977"/>
          <a:chOff x="11483" y="14964294"/>
          <a:chExt cx="6962013" cy="283731"/>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1483" y="15069419"/>
            <a:ext cx="6962013" cy="3109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64294"/>
            <a:ext cx="836383" cy="28373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18</a:t>
            </a: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02854" y="22099687"/>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899817" y="21699814"/>
          <a:ext cx="4638080" cy="226131"/>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03131" y="21277026"/>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111125</xdr:colOff>
      <xdr:row>68</xdr:row>
      <xdr:rowOff>43657</xdr:rowOff>
    </xdr:from>
    <xdr:to>
      <xdr:col>2</xdr:col>
      <xdr:colOff>730250</xdr:colOff>
      <xdr:row>72</xdr:row>
      <xdr:rowOff>198437</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055688" y="22546470"/>
          <a:ext cx="619125" cy="104378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　機材</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ja-JP" altLang="en-US" sz="1100">
            <a:solidFill>
              <a:schemeClr val="bg2">
                <a:lumMod val="25000"/>
              </a:schemeClr>
            </a:solidFill>
          </a:endParaRP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076603" y="20685425"/>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830815" y="20695087"/>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269875</xdr:colOff>
      <xdr:row>82</xdr:row>
      <xdr:rowOff>134788</xdr:rowOff>
    </xdr:from>
    <xdr:to>
      <xdr:col>10</xdr:col>
      <xdr:colOff>31750</xdr:colOff>
      <xdr:row>93</xdr:row>
      <xdr:rowOff>111124</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294262" y="25897217"/>
          <a:ext cx="6375460" cy="2645133"/>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5</xdr:col>
      <xdr:colOff>666103</xdr:colOff>
      <xdr:row>62</xdr:row>
      <xdr:rowOff>207272</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3896666" y="213448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98777" y="19859625"/>
          <a:ext cx="524566"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91699" y="19859625"/>
          <a:ext cx="524565" cy="37534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500407</xdr:colOff>
      <xdr:row>80</xdr:row>
      <xdr:rowOff>34272</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682970" y="2517233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165628" y="20768754"/>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C1" zoomScale="106" zoomScaleNormal="106" zoomScaleSheetLayoutView="106" workbookViewId="0">
      <selection activeCell="E21" sqref="E2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572</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J</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劇団風の子九州</v>
      </c>
      <c r="D3" s="161"/>
      <c r="E3" s="161"/>
      <c r="F3" s="161"/>
      <c r="G3" s="27" t="s">
        <v>4</v>
      </c>
      <c r="H3" s="162" t="str">
        <f>VLOOKUP($C$2,'R7_制作団体一覧'!A:H,7,FALSE)</f>
        <v>企業組合劇団風の子九州</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60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13</v>
      </c>
      <c r="G10" s="51" t="s">
        <v>40</v>
      </c>
      <c r="H10" s="52" t="s">
        <v>42</v>
      </c>
      <c r="I10" s="53">
        <v>12</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613</v>
      </c>
      <c r="G12" s="173"/>
      <c r="H12" s="174" t="s">
        <v>45</v>
      </c>
      <c r="I12" s="175"/>
      <c r="J12" s="176" t="s">
        <v>614</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180</v>
      </c>
      <c r="G13" s="51" t="s">
        <v>40</v>
      </c>
      <c r="H13" s="49" t="s">
        <v>7</v>
      </c>
      <c r="I13" s="50">
        <v>180</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615</v>
      </c>
      <c r="F14" s="144"/>
      <c r="G14" s="120" t="s">
        <v>50</v>
      </c>
      <c r="H14" s="121"/>
      <c r="I14" s="121"/>
      <c r="J14" s="123" t="s">
        <v>616</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617</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618</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2.08</v>
      </c>
      <c r="G19" s="63" t="s">
        <v>40</v>
      </c>
      <c r="H19" s="64" t="s">
        <v>55</v>
      </c>
      <c r="I19" s="62">
        <v>6.99</v>
      </c>
      <c r="J19" s="133" t="s">
        <v>40</v>
      </c>
      <c r="K19" s="134"/>
      <c r="L19" s="23"/>
      <c r="M19" s="43"/>
      <c r="N19" s="43"/>
      <c r="O19" s="43"/>
      <c r="P19" s="43"/>
      <c r="Q19" s="43"/>
      <c r="R19" s="43"/>
      <c r="S19" s="43"/>
      <c r="T19" s="43"/>
      <c r="U19" s="43"/>
      <c r="V19" s="43"/>
      <c r="W19" s="43"/>
      <c r="X19" s="43"/>
      <c r="Y19" s="43"/>
      <c r="Z19" s="43"/>
    </row>
    <row r="20" spans="1:26" ht="72" customHeight="1" x14ac:dyDescent="0.15">
      <c r="A20" s="23"/>
      <c r="B20" s="130" t="s">
        <v>461</v>
      </c>
      <c r="C20" s="131"/>
      <c r="D20" s="132"/>
      <c r="E20" s="138" t="s">
        <v>625</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t="s">
        <v>620</v>
      </c>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619</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08" t="s">
        <v>621</v>
      </c>
      <c r="E47" s="109"/>
      <c r="F47" s="110" t="s">
        <v>622</v>
      </c>
      <c r="G47" s="111"/>
      <c r="H47" s="110" t="s">
        <v>623</v>
      </c>
      <c r="I47" s="111"/>
      <c r="J47" s="110" t="s">
        <v>624</v>
      </c>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180</v>
      </c>
      <c r="H55" s="98"/>
      <c r="I55" s="20" t="s">
        <v>7</v>
      </c>
      <c r="J55" s="97">
        <f>I13</f>
        <v>180</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B5" sqref="B5:K5"/>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AZ11" sqref="AZ11"/>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J125</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J</v>
      </c>
      <c r="F3" s="71" t="str">
        <f>①会場条件に係るヒアリングシート!C3</f>
        <v>劇団風の子九州</v>
      </c>
      <c r="G3" s="71" t="str">
        <f>①会場条件に係るヒアリングシート!H3</f>
        <v>企業組合劇団風の子九州</v>
      </c>
      <c r="H3" s="71" t="str">
        <f>①会場条件に係るヒアリングシート!E9</f>
        <v>2F以上応相談</v>
      </c>
      <c r="I3" s="71">
        <f>①会場条件に係るヒアリングシート!J9</f>
        <v>60</v>
      </c>
      <c r="J3" s="71">
        <f>①会場条件に係るヒアリングシート!F10</f>
        <v>13</v>
      </c>
      <c r="K3" s="71">
        <f>①会場条件に係るヒアリングシート!I10</f>
        <v>12</v>
      </c>
      <c r="L3" s="71">
        <f>①会場条件に係るヒアリングシート!F11</f>
        <v>5</v>
      </c>
      <c r="M3" s="71" t="str">
        <f>①会場条件に係るヒアリングシート!F12</f>
        <v>可</v>
      </c>
      <c r="N3" s="71" t="str">
        <f>①会場条件に係るヒアリングシート!J12</f>
        <v>不可</v>
      </c>
      <c r="O3" s="71">
        <f>①会場条件に係るヒアリングシート!F13</f>
        <v>180</v>
      </c>
      <c r="P3" s="71">
        <f>①会場条件に係るヒアリングシート!I13</f>
        <v>180</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2</v>
      </c>
      <c r="Z3" s="71">
        <f>①会場条件に係るヒアリングシート!F19</f>
        <v>2.08</v>
      </c>
      <c r="AA3" s="71">
        <f>①会場条件に係るヒアリングシート!I19</f>
        <v>6.99</v>
      </c>
      <c r="AB3" s="71" t="str">
        <f>①会場条件に係るヒアリングシート!E20</f>
        <v>■車両2台：　マイクロバス（幅2.08ｍ、長さ6.99ｍ、高さ2.63ｍ）
　　　　　ハイエースロング（幅1.88ｍ、長さ5.38ｍ、高さ2.28ｍ）
■舞台の奥行は、大黒幕ウラの通路確保分を含みます、
　実施校の状況に応じて対応可能です。
　　</v>
      </c>
      <c r="AC3" s="71" t="str">
        <f>①会場条件に係るヒアリングシート!E25</f>
        <v>要</v>
      </c>
      <c r="AD3" s="71" t="str">
        <f>①会場条件に係るヒアリングシート!E26</f>
        <v>下見の折に車両搬入経路をお伺いします。</v>
      </c>
      <c r="AE3" s="71" t="str">
        <f>①会場条件に係るヒアリングシート!C33</f>
        <v>搬入口と合わせて、児童出入口</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４０分</v>
      </c>
      <c r="AL3" s="90" t="str">
        <f>①会場条件に係るヒアリングシート!F47</f>
        <v>原則　4校時</v>
      </c>
      <c r="AM3" s="90" t="str">
        <f>①会場条件に係るヒアリングシート!H47</f>
        <v>共演児童とのリハーサル</v>
      </c>
      <c r="AN3" s="90" t="str">
        <f>①会場条件に係るヒアリングシート!J47</f>
        <v>本公演（午後）当日</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2024-12-03T07:54:24Z</cp:lastPrinted>
  <dcterms:created xsi:type="dcterms:W3CDTF">2017-09-27T00:12:11Z</dcterms:created>
  <dcterms:modified xsi:type="dcterms:W3CDTF">2024-12-11T07:59:09Z</dcterms:modified>
</cp:coreProperties>
</file>