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<sst xmlns="http://schemas.openxmlformats.org/spreadsheetml/2006/main" count="1490" uniqueCount="642">
  <si>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</si>
  <si>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</si>
  <si>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</si>
  <si>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</si>
  <si>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</si>
  <si>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</si>
  <si>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</si>
  <si>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</si>
  <si>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</si>
  <si>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</si>
  <si>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</si>
  <si>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</si>
  <si>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</si>
  <si>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</si>
  <si>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</si>
  <si>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</si>
  <si>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</si>
  <si>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</si>
  <si>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</si>
  <si>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</si>
  <si>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</si>
  <si>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</si>
  <si>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</si>
  <si>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</si>
  <si>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</si>
  <si>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</si>
  <si>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</si>
  <si>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</si>
  <si>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</si>
  <si>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</si>
  <si>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</si>
  <si>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</si>
  <si>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</si>
  <si>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</si>
  <si>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</si>
  <si>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</si>
  <si>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</si>
  <si>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</si>
  <si>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</si>
  <si>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</si>
  <si>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</si>
  <si>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</si>
  <si>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</si>
  <si>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</si>
  <si>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</si>
  <si>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</si>
  <si>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</si>
  <si>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</si>
  <si>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</si>
  <si>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</si>
  <si>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</si>
  <si>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</si>
  <si>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</si>
  <si>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</si>
  <si>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</si>
  <si>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</si>
  <si>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</si>
  <si>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</si>
  <si>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</si>
  <si>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</si>
  <si>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</si>
  <si>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</si>
  <si>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</si>
  <si>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</si>
  <si>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</si>
  <si>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</si>
  <si>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</si>
  <si>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</si>
  <si>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</si>
  <si>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</si>
  <si>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</si>
  <si>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</si>
  <si>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</si>
  <si>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</si>
  <si>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</si>
  <si>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</si>
  <si>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</si>
  <si>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</si>
  <si>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</si>
  <si>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</si>
  <si>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</si>
  <si>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</si>
  <si>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</si>
  <si>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</si>
  <si>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</si>
  <si>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</si>
  <si>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</si>
  <si>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</si>
  <si>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</si>
  <si>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</si>
  <si>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</si>
  <si>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</si>
  <si>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</si>
  <si>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</si>
  <si>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</si>
  <si>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</si>
  <si>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</si>
  <si>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</si>
  <si>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</si>
  <si>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</si>
  <si>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</si>
  <si>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</si>
  <si>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</si>
  <si>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</si>
  <si>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</si>
  <si>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</si>
  <si>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</si>
  <si>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</si>
  <si>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</si>
  <si>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</si>
  <si>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</si>
  <si>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</si>
  <si>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</si>
  <si>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</si>
  <si>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</si>
  <si>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</si>
  <si>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</si>
  <si>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</si>
  <si>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</si>
  <si>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</si>
  <si>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</si>
  <si>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</si>
  <si>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</si>
  <si>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</si>
  <si>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</si>
  <si>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</si>
  <si>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</si>
  <si>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</si>
  <si>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</si>
  <si>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</si>
  <si>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</si>
  <si>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</si>
  <si>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</si>
  <si>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</si>
  <si>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</si>
  <si>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</si>
  <si>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</si>
  <si>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</si>
  <si>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</si>
  <si>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</si>
  <si>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</si>
  <si>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</si>
  <si>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</si>
  <si>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</si>
  <si>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</si>
  <si>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</si>
  <si>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</si>
  <si>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</si>
  <si>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</si>
  <si>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</si>
  <si>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</si>
  <si>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</si>
  <si>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</si>
  <si>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</si>
  <si>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</si>
  <si>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</si>
  <si>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</si>
  <si>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</si>
  <si>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</si>
  <si>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</si>
  <si>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</si>
  <si>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</si>
  <si>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</si>
  <si>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</si>
  <si>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</si>
  <si>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</si>
  <si>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</si>
  <si>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</si>
  <si>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</si>
  <si>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</si>
  <si>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</si>
  <si>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</si>
  <si>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</si>
  <si>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</si>
  <si>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</si>
  <si>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</si>
  <si>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</si>
  <si>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</si>
  <si>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</si>
  <si>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</si>
  <si>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</si>
  <si>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</si>
  <si>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</si>
  <si>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</si>
  <si>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</si>
  <si>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</si>
  <si>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</si>
  <si>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</si>
  <si>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</si>
  <si>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</si>
  <si>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</si>
  <si>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</si>
  <si>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</si>
  <si>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</si>
  <si>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</si>
  <si>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</si>
  <si>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</si>
  <si>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</si>
  <si>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</si>
  <si>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</si>
  <si>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</si>
  <si>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</si>
  <si>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</si>
  <si>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</si>
  <si>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</si>
  <si>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</si>
  <si>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</si>
  <si>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</si>
  <si>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</si>
  <si>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</si>
  <si>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</si>
  <si>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</si>
  <si>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</si>
  <si>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</si>
  <si>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</si>
  <si>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</si>
  <si>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</si>
  <si>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</si>
  <si>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</si>
  <si>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</si>
  <si>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</si>
  <si>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</si>
  <si>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</si>
  <si>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</si>
  <si>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</si>
  <si>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</si>
  <si>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</si>
  <si>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</si>
  <si>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</si>
  <si>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</si>
  <si>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</si>
  <si>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</si>
  <si>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</si>
  <si>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</si>
  <si>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</si>
  <si>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</si>
  <si>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</si>
  <si>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</si>
  <si>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</si>
  <si>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</si>
  <si>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</si>
  <si>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</si>
  <si>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</si>
  <si>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</si>
  <si>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</si>
  <si>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</si>
  <si>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</si>
  <si>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</si>
  <si>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</si>
  <si>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</si>
  <si>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</si>
  <si>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</si>
  <si>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</si>
  <si>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</si>
  <si>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</si>
  <si>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</si>
  <si>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</si>
  <si>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</si>
  <si>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</si>
  <si>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</si>
  <si>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</si>
  <si>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</si>
  <si>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</si>
  <si>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</si>
  <si>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</si>
  <si>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</si>
  <si>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</si>
  <si>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</si>
  <si>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</si>
  <si>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</si>
  <si>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</si>
  <si>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</si>
  <si>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</si>
  <si>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</si>
  <si>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</si>
  <si>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</si>
  <si>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</si>
  <si>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</si>
  <si>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</si>
  <si>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</si>
  <si>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</si>
  <si>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</si>
  <si>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</si>
  <si>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</si>
  <si>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</si>
  <si>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</si>
  <si>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</si>
  <si>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</si>
  <si>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</si>
  <si>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</si>
  <si>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</si>
  <si>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</si>
  <si>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</si>
  <si>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</si>
  <si>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</si>
  <si>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</si>
  <si>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</si>
  <si>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</si>
  <si>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</si>
  <si>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</si>
  <si>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</si>
  <si>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</si>
  <si>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</si>
  <si>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</si>
  <si>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</si>
  <si>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</si>
  <si>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</si>
  <si>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</si>
  <si>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</si>
  <si>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</si>
  <si>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</si>
  <si>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</si>
  <si>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</si>
  <si>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</si>
  <si>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</si>
  <si>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</si>
  <si>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</si>
  <si>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</si>
  <si>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</si>
  <si>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</si>
  <si>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</si>
  <si>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</si>
  <si>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</si>
  <si>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</si>
  <si>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</si>
  <si>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</si>
  <si>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</si>
  <si>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</si>
  <si>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</si>
  <si>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</si>
  <si>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</si>
  <si>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</si>
  <si>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</si>
  <si>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</si>
  <si>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</si>
  <si>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</si>
  <si>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</si>
  <si>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</si>
  <si>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</si>
  <si>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</si>
  <si>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</si>
  <si>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</si>
  <si>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</si>
  <si>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</si>
  <si>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</si>
  <si>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</si>
  <si>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</si>
  <si>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</si>
  <si>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</si>
  <si>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</si>
  <si>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</si>
  <si>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</si>
  <si>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</si>
  <si>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</si>
  <si>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</si>
  <si>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</si>
  <si>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</si>
  <si>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</si>
  <si>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</si>
  <si>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</si>
  <si>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</si>
  <si>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</si>
  <si>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</si>
  <si>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</si>
  <si>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</si>
  <si>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</si>
  <si>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</si>
  <si>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</si>
  <si>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</si>
  <si>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</si>
  <si>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</si>
  <si>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</si>
  <si>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</si>
  <si>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</si>
  <si>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</si>
  <si>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</si>
  <si>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</si>
  <si>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</si>
  <si>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</si>
  <si>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</si>
  <si>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</si>
  <si>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</si>
  <si>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</si>
  <si>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</si>
  <si>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</si>
  <si>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</si>
  <si>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</si>
  <si>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</si>
  <si>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</si>
  <si>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</si>
  <si>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</si>
  <si>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</si>
  <si>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</si>
  <si>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</si>
  <si>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</si>
  <si>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</si>
  <si>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</si>
  <si>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</si>
  <si>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</si>
  <si>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</si>
  <si>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</si>
  <si>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</si>
  <si>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</si>
  <si>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</si>
  <si>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</si>
  <si>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</si>
  <si>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</si>
  <si>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</si>
  <si>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</si>
  <si>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</si>
  <si>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</si>
  <si>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</si>
  <si>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</si>
  <si>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</si>
  <si>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</si>
  <si>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</si>
  <si>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</si>
  <si>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</si>
  <si>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</si>
  <si>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</si>
  <si>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</si>
  <si>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</si>
  <si>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</si>
  <si>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</si>
  <si>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</si>
  <si>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</si>
  <si>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</si>
  <si>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</si>
  <si>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</si>
  <si>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</si>
  <si>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</si>
  <si>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</si>
  <si>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</si>
  <si>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</si>
  <si>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</si>
  <si>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</si>
  <si>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</si>
  <si>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</si>
  <si>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</si>
  <si>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</si>
  <si>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</si>
  <si>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</si>
  <si>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</si>
  <si>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</si>
  <si>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</si>
  <si>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</si>
  <si>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</si>
  <si>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</si>
  <si>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</si>
  <si>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</si>
  <si>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</si>
  <si>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</si>
  <si>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</si>
  <si>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</si>
  <si>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</si>
  <si>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</si>
  <si>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</si>
  <si>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</si>
  <si>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</si>
  <si>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</si>
  <si>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</si>
  <si>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</si>
  <si>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</si>
  <si>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</si>
  <si>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</si>
  <si>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</si>
  <si>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</si>
  <si>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</si>
  <si>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</si>
  <si>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</si>
  <si>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</si>
  <si>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</si>
  <si>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</si>
  <si>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</si>
  <si>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</si>
  <si>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</si>
  <si>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</si>
  <si>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</si>
  <si>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</si>
  <si>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</si>
  <si>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</si>
  <si>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</si>
  <si>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</si>
  <si>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</si>
  <si>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</si>
  <si>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</si>
  <si>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</si>
  <si>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</si>
  <si>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</si>
  <si>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</si>
  <si>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</si>
  <si>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</si>
  <si>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</si>
  <si>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</si>
  <si>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</si>
  <si>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</si>
  <si>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</si>
  <si>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</si>
  <si>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</si>
  <si>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</si>
  <si>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</si>
  <si>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</si>
  <si>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</si>
  <si>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</si>
  <si>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</si>
  <si>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</si>
  <si>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</si>
  <si>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</si>
  <si>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</si>
  <si>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</si>
  <si>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</si>
  <si>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</si>
  <si>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</si>
  <si>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</si>
  <si>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</si>
  <si>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</si>
  <si>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</si>
  <si>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</si>
  <si>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</si>
  <si>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</si>
  <si>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</si>
  <si>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</si>
  <si>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</si>
  <si>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</si>
  <si>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</si>
  <si>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</si>
  <si>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</si>
  <si>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</si>
  <si>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</si>
  <si>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</si>
  <si>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</si>
  <si>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</si>
  <si>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</si>
  <si>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</si>
  <si>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</si>
  <si>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</si>
  <si>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</si>
  <si>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</si>
  <si>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</si>
  <si>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</si>
  <si>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</si>
  <si>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</si>
  <si>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</si>
  <si>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</si>
  <si>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</si>
  <si>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</si>
  <si>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</si>
  <si>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</si>
  <si>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</si>
  <si>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</si>
  <si>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</si>
  <si>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</si>
  <si>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</si>
  <si>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</si>
  <si>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</si>
  <si>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</si>
  <si>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</si>
  <si>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</si>
  <si>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</si>
  <si>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</si>
  <si>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</si>
  <si>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</si>
  <si>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</si>
  <si>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</si>
  <si>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</si>
  <si>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</si>
  <si>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</si>
  <si>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</si>
  <si>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</si>
  <si>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</si>
  <si>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</si>
  <si>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</si>
  <si>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</si>
  <si>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</si>
  <si>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</si>
  <si>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</si>
  <si>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</si>
  <si>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</si>
  <si>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</si>
  <si>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</si>
  <si>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</si>
  <si>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</si>
  <si>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</si>
  <si>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</si>
  <si>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</si>
  <si>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</si>
  <si>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</si>
  <si>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</si>
  <si>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</si>
  <si>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</si>
  <si>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</si>
  <si>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</si>
  <si>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</si>
  <si>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</si>
  <si>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</si>
  <si>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</si>
  <si>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</si>
  <si>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</si>
  <si>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</si>
  <si>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</si>
  <si>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</si>
  <si>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</si>
  <si>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</si>
  <si>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</si>
  <si>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</si>
  <si>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</si>
  <si>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</si>
  <si>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</si>
  <si>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</si>
  <si>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</si>
  <si>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</si>
  <si>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</si>
  <si>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</si>
  <si>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K131</t>
    <phoneticPr fontId="1"/>
  </si>
  <si>
    <t>可</t>
  </si>
  <si>
    <t>有無さえ分ればよい</t>
  </si>
  <si>
    <t>使わない</t>
  </si>
  <si>
    <t>応相談</t>
  </si>
  <si>
    <t>ハイエース</t>
  </si>
  <si>
    <t>パネル</t>
    <phoneticPr fontId="1"/>
  </si>
  <si>
    <t>音響機材</t>
    <rPh sb="0" eb="2">
      <t>オンキョウ</t>
    </rPh>
    <rPh sb="2" eb="4">
      <t>キザイ</t>
    </rPh>
    <phoneticPr fontId="1"/>
  </si>
  <si>
    <t>音響機材</t>
    <rPh sb="0" eb="4">
      <t>オンキョウキザイ</t>
    </rPh>
    <phoneticPr fontId="1"/>
  </si>
  <si>
    <t>ステージ上への設置・フロアへの設置ともに対応可能</t>
  </si>
  <si>
    <t>搬入間口の要望に満たない、またトラック付け10ｍ以上になる場合は写真等を希望します。</t>
    <rPh sb="0" eb="4">
      <t>ハンニュウマグチ</t>
    </rPh>
    <rPh sb="5" eb="7">
      <t>ヨウボウ</t>
    </rPh>
    <rPh sb="8" eb="9">
      <t>ミ</t>
    </rPh>
    <rPh sb="19" eb="20">
      <t>ヅ</t>
    </rPh>
    <rPh sb="24" eb="26">
      <t>イジョウ</t>
    </rPh>
    <rPh sb="29" eb="31">
      <t>バアイ</t>
    </rPh>
    <rPh sb="32" eb="34">
      <t>シャシン</t>
    </rPh>
    <rPh sb="34" eb="35">
      <t>ナド</t>
    </rPh>
    <rPh sb="36" eb="38">
      <t>キボウ</t>
    </rPh>
    <phoneticPr fontId="1"/>
  </si>
  <si>
    <t>出演者時間：45分程度
児童・生徒時間：15分～</t>
    <rPh sb="0" eb="3">
      <t>シュツエンシャ</t>
    </rPh>
    <rPh sb="3" eb="5">
      <t>ジカン</t>
    </rPh>
    <rPh sb="8" eb="9">
      <t>フン</t>
    </rPh>
    <rPh sb="9" eb="11">
      <t>テイド</t>
    </rPh>
    <rPh sb="12" eb="14">
      <t>ジドウ</t>
    </rPh>
    <rPh sb="15" eb="17">
      <t>セイト</t>
    </rPh>
    <rPh sb="17" eb="19">
      <t>ジカン</t>
    </rPh>
    <rPh sb="22" eb="23">
      <t>フン</t>
    </rPh>
    <phoneticPr fontId="1"/>
  </si>
  <si>
    <t>出演児童・生徒の披露する手品の伝授。</t>
    <rPh sb="0" eb="2">
      <t>シュツエン</t>
    </rPh>
    <rPh sb="2" eb="4">
      <t>ジドウ</t>
    </rPh>
    <rPh sb="5" eb="7">
      <t>セイト</t>
    </rPh>
    <rPh sb="8" eb="10">
      <t>ヒロウ</t>
    </rPh>
    <rPh sb="12" eb="14">
      <t>テジナ</t>
    </rPh>
    <rPh sb="15" eb="17">
      <t>デンジュ</t>
    </rPh>
    <phoneticPr fontId="1"/>
  </si>
  <si>
    <t>演じるマジックをより効果的に見せられるよう指導します。</t>
    <phoneticPr fontId="1"/>
  </si>
  <si>
    <t>1時限目～2時限目の時間帯を希望。
学校と要相談。</t>
    <rPh sb="1" eb="4">
      <t>ジゲンメ</t>
    </rPh>
    <rPh sb="6" eb="9">
      <t>ジゲンメ</t>
    </rPh>
    <rPh sb="10" eb="13">
      <t>ジカンタイ</t>
    </rPh>
    <rPh sb="14" eb="16">
      <t>キボウ</t>
    </rPh>
    <rPh sb="18" eb="20">
      <t>ガッコウ</t>
    </rPh>
    <rPh sb="21" eb="24">
      <t>ヨウソウダン</t>
    </rPh>
    <phoneticPr fontId="1"/>
  </si>
  <si>
    <t>1時限目～2時限目の時間帯を希望。
学校と要相談。</t>
    <phoneticPr fontId="1"/>
  </si>
  <si>
    <t>全体で約60分公演。</t>
    <phoneticPr fontId="1"/>
  </si>
  <si>
    <t>代表児童・生徒の出演を含む。</t>
    <rPh sb="0" eb="2">
      <t>ダイヒョウ</t>
    </rPh>
    <rPh sb="2" eb="4">
      <t>ジドウ</t>
    </rPh>
    <rPh sb="5" eb="7">
      <t>セイト</t>
    </rPh>
    <rPh sb="8" eb="10">
      <t>シュツエン</t>
    </rPh>
    <rPh sb="11" eb="12">
      <t>フク</t>
    </rPh>
    <phoneticPr fontId="1"/>
  </si>
  <si>
    <t>出演児童はマジック道具を忘れずに持参し会場に入ってください。</t>
    <rPh sb="0" eb="4">
      <t>シュツエンジドウ</t>
    </rPh>
    <rPh sb="9" eb="11">
      <t>ドウグ</t>
    </rPh>
    <rPh sb="12" eb="13">
      <t>ワス</t>
    </rPh>
    <rPh sb="16" eb="18">
      <t>ジサン</t>
    </rPh>
    <rPh sb="19" eb="21">
      <t>カイジョウ</t>
    </rPh>
    <rPh sb="22" eb="23">
      <t>ハイ</t>
    </rPh>
    <phoneticPr fontId="1"/>
  </si>
  <si>
    <t>5割程度必要</t>
  </si>
  <si>
    <r>
      <rPr>
        <b/>
        <sz val="10"/>
        <rFont val="メイリオ"/>
        <family val="3"/>
        <charset val="128"/>
      </rPr>
      <t>ワークショップお借りしたい備品</t>
    </r>
    <r>
      <rPr>
        <sz val="10"/>
        <rFont val="メイリオ"/>
        <family val="3"/>
        <charset val="128"/>
      </rPr>
      <t xml:space="preserve">：プロジェクター・スクリーン・長テーブル1台・イス3脚・ホワイトボード1台・マーカー2本・ドラムコード2台・ピンマイク セット1台・ワイヤレスマイク1本、マイクスタンド1本（音響設備は使用できるでしょうか。）
</t>
    </r>
    <r>
      <rPr>
        <b/>
        <sz val="10"/>
        <rFont val="メイリオ"/>
        <family val="3"/>
        <charset val="128"/>
      </rPr>
      <t>本公演でお借りしたい備品</t>
    </r>
    <r>
      <rPr>
        <sz val="10"/>
        <rFont val="メイリオ"/>
        <family val="3"/>
        <charset val="128"/>
      </rPr>
      <t>：長テーブル3台・イス5脚・ホワイトボード1台・マーカー2本・パーティション2台・ピンマイク セット1台・ワイヤレスマイク1本、マイクスタンド1本（音響設備は使用できるでしょうか。）を使用しますのでお借りしたいです。</t>
    </r>
    <rPh sb="8" eb="9">
      <t>カ</t>
    </rPh>
    <rPh sb="13" eb="15">
      <t>ビヒン</t>
    </rPh>
    <rPh sb="58" eb="59">
      <t>ホン</t>
    </rPh>
    <rPh sb="67" eb="68">
      <t>ダイ</t>
    </rPh>
    <rPh sb="154" eb="155">
      <t>ダイ</t>
    </rPh>
    <rPh sb="161" eb="162">
      <t>ホン</t>
    </rPh>
    <phoneticPr fontId="1"/>
  </si>
  <si>
    <t>45分</t>
    <rPh sb="2" eb="3">
      <t>フン</t>
    </rPh>
    <phoneticPr fontId="1"/>
  </si>
  <si>
    <t>奇術（マジック）の原理・歴史・実技。学校の科目授業と芸術鑑賞の関係性を奇術のワークショップを通して体験・鑑賞。</t>
    <rPh sb="0" eb="2">
      <t>キジュツ</t>
    </rPh>
    <rPh sb="9" eb="11">
      <t>ゲンリ</t>
    </rPh>
    <rPh sb="12" eb="14">
      <t>レキシ</t>
    </rPh>
    <rPh sb="15" eb="17">
      <t>ジツギ</t>
    </rPh>
    <phoneticPr fontId="1"/>
  </si>
  <si>
    <t>約4</t>
    <rPh sb="0" eb="1">
      <t>ヤク</t>
    </rPh>
    <phoneticPr fontId="1"/>
  </si>
  <si>
    <t>・当日、舞台袖を機材置き場として使うので両袖の袖中にある物は外に出しておいてください。
・控室を別途1部屋ご用意お願いいたします。
・ピアノの移動が必要な場合、先生方にもお手伝いお願いいたします。
・電源容量が足りない場合は別棟から引きこみ供給します。</t>
    <rPh sb="1" eb="3">
      <t>トウジツ</t>
    </rPh>
    <rPh sb="4" eb="7">
      <t>ブタイソデ</t>
    </rPh>
    <rPh sb="8" eb="10">
      <t>キザイ</t>
    </rPh>
    <rPh sb="10" eb="11">
      <t>オ</t>
    </rPh>
    <rPh sb="12" eb="13">
      <t>バ</t>
    </rPh>
    <rPh sb="16" eb="17">
      <t>ツカ</t>
    </rPh>
    <rPh sb="20" eb="22">
      <t>リョウソデ</t>
    </rPh>
    <rPh sb="23" eb="24">
      <t>ソデ</t>
    </rPh>
    <rPh sb="24" eb="25">
      <t>ナカ</t>
    </rPh>
    <rPh sb="28" eb="29">
      <t>モノ</t>
    </rPh>
    <rPh sb="30" eb="31">
      <t>ソト</t>
    </rPh>
    <rPh sb="32" eb="33">
      <t>ダ</t>
    </rPh>
    <rPh sb="45" eb="47">
      <t>ヒカエシツ</t>
    </rPh>
    <rPh sb="48" eb="50">
      <t>ベット</t>
    </rPh>
    <rPh sb="51" eb="53">
      <t>ヘヤ</t>
    </rPh>
    <rPh sb="54" eb="56">
      <t>ヨウイ</t>
    </rPh>
    <rPh sb="57" eb="58">
      <t>ネガ</t>
    </rPh>
    <rPh sb="71" eb="73">
      <t>イドウ</t>
    </rPh>
    <rPh sb="74" eb="76">
      <t>ヒツヨウ</t>
    </rPh>
    <rPh sb="77" eb="79">
      <t>バアイ</t>
    </rPh>
    <rPh sb="80" eb="83">
      <t>センセイガタ</t>
    </rPh>
    <rPh sb="86" eb="88">
      <t>テツダ</t>
    </rPh>
    <rPh sb="90" eb="91">
      <t>ネガ</t>
    </rPh>
    <rPh sb="105" eb="106">
      <t>タ</t>
    </rPh>
    <rPh sb="109" eb="111">
      <t>バアイ</t>
    </rPh>
    <rPh sb="112" eb="114">
      <t>ベツムネ</t>
    </rPh>
    <rPh sb="116" eb="117">
      <t>ヒ</t>
    </rPh>
    <rPh sb="120" eb="122">
      <t>キョウキュウ</t>
    </rPh>
    <phoneticPr fontId="1"/>
  </si>
  <si>
    <t>緞帳がある場合スムーズに動くかどうか検証いただき結果をお知らせください。</t>
    <rPh sb="12" eb="13">
      <t>ウゴ</t>
    </rPh>
    <rPh sb="18" eb="20">
      <t>ケンショウ</t>
    </rPh>
    <rPh sb="24" eb="26">
      <t>ケッカ</t>
    </rPh>
    <rPh sb="28" eb="29">
      <t>シ</t>
    </rPh>
    <phoneticPr fontId="1"/>
  </si>
  <si>
    <t>使用する舞台・舞台袖の掃除を事前にお願いいたします。</t>
    <rPh sb="0" eb="2">
      <t>シヨウ</t>
    </rPh>
    <rPh sb="4" eb="6">
      <t>ブタイ</t>
    </rPh>
    <rPh sb="7" eb="10">
      <t>ブタイソデ</t>
    </rPh>
    <rPh sb="14" eb="16">
      <t>ジゼン</t>
    </rPh>
    <rPh sb="18" eb="19">
      <t>ネガ</t>
    </rPh>
    <phoneticPr fontId="1"/>
  </si>
  <si>
    <t>ワークショップ（午前中）本公演（午後）は同日に行います。</t>
    <rPh sb="8" eb="11">
      <t>ゴゼンチュウ</t>
    </rPh>
    <rPh sb="12" eb="15">
      <t>ホンコウエン</t>
    </rPh>
    <rPh sb="16" eb="18">
      <t>ゴゴ</t>
    </rPh>
    <rPh sb="20" eb="22">
      <t>ドウジツ</t>
    </rPh>
    <rPh sb="23" eb="24">
      <t>オコナ</t>
    </rPh>
    <phoneticPr fontId="1"/>
  </si>
  <si>
    <t>30~45分</t>
    <rPh sb="5" eb="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</si>
</sst>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2"/>
      <color theme="1"/>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2" borderId="5"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4112618"/>
          <a:ext cx="7706076" cy="8984282"/>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219075</xdr:colOff>
      <xdr:row>65</xdr:row>
      <xdr:rowOff>118257</xdr:rowOff>
    </xdr:from>
    <xdr:to>
      <xdr:col>8</xdr:col>
      <xdr:colOff>733424</xdr:colOff>
      <xdr:row>67</xdr:row>
      <xdr:rowOff>57150</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2070160" y="25548210"/>
          <a:ext cx="4647839" cy="406157"/>
          <a:chOff x="1076477" y="14917120"/>
          <a:chExt cx="4160761" cy="347605"/>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17120"/>
            <a:ext cx="1056317" cy="3476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　ｍ</a:t>
            </a:r>
          </a:p>
        </xdr:txBody>
      </xdr:sp>
    </xdr:grpSp>
    <xdr:clientData/>
  </xdr:twoCellAnchor>
  <xdr:twoCellAnchor>
    <xdr:from>
      <xdr:col>8</xdr:col>
      <xdr:colOff>211438</xdr:colOff>
      <xdr:row>59</xdr:row>
      <xdr:rowOff>101630</xdr:rowOff>
    </xdr:from>
    <xdr:to>
      <xdr:col>9</xdr:col>
      <xdr:colOff>212597</xdr:colOff>
      <xdr:row>67</xdr:row>
      <xdr:rowOff>96079</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96013" y="24183705"/>
          <a:ext cx="827858" cy="1809591"/>
          <a:chOff x="5321905" y="12976682"/>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51902" y="1297668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　</a:t>
            </a:r>
            <a:r>
              <a:rPr kumimoji="1" lang="en-US" altLang="ja-JP" sz="1100" b="1"/>
              <a:t>4</a:t>
            </a:r>
            <a:r>
              <a:rPr kumimoji="1" lang="ja-JP" altLang="en-US" sz="1100" b="1"/>
              <a:t>　ｍ</a:t>
            </a:r>
          </a:p>
        </xdr:txBody>
      </xdr:sp>
    </xdr:grpSp>
    <xdr:clientData/>
  </xdr:twoCellAnchor>
  <xdr:twoCellAnchor>
    <xdr:from>
      <xdr:col>3</xdr:col>
      <xdr:colOff>66675</xdr:colOff>
      <xdr:row>74</xdr:row>
      <xdr:rowOff>85424</xdr:rowOff>
    </xdr:from>
    <xdr:to>
      <xdr:col>9</xdr:col>
      <xdr:colOff>266700</xdr:colOff>
      <xdr:row>91</xdr:row>
      <xdr:rowOff>1</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733550" y="23840774"/>
          <a:ext cx="4657725" cy="358170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11046" y="26979268"/>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5</xdr:col>
      <xdr:colOff>677293</xdr:colOff>
      <xdr:row>68</xdr:row>
      <xdr:rowOff>105696</xdr:rowOff>
    </xdr:from>
    <xdr:to>
      <xdr:col>6</xdr:col>
      <xdr:colOff>724168</xdr:colOff>
      <xdr:row>74</xdr:row>
      <xdr:rowOff>9525</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4181774" y="26245531"/>
          <a:ext cx="873573" cy="1377508"/>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80"/>
            <a:ext cx="677334" cy="49284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6972366"/>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6972366"/>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6972366"/>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6227478"/>
          <a:ext cx="4625380" cy="319349"/>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5496338"/>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5096465"/>
          <a:ext cx="4638080" cy="226131"/>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4673677"/>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382619</xdr:colOff>
      <xdr:row>71</xdr:row>
      <xdr:rowOff>68036</xdr:rowOff>
    </xdr:from>
    <xdr:to>
      <xdr:col>2</xdr:col>
      <xdr:colOff>585107</xdr:colOff>
      <xdr:row>95</xdr:row>
      <xdr:rowOff>231322</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586726" y="27037393"/>
          <a:ext cx="1032524" cy="58918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演者スタッフ通路</a:t>
          </a:r>
          <a:endParaRPr kumimoji="1" lang="en-US" altLang="ja-JP"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9</xdr:col>
      <xdr:colOff>333554</xdr:colOff>
      <xdr:row>71</xdr:row>
      <xdr:rowOff>40822</xdr:rowOff>
    </xdr:from>
    <xdr:to>
      <xdr:col>10</xdr:col>
      <xdr:colOff>495300</xdr:colOff>
      <xdr:row>95</xdr:row>
      <xdr:rowOff>235403</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7177947" y="27010179"/>
          <a:ext cx="991782" cy="59231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演者スタッフ通路</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4082075"/>
          <a:ext cx="1687756" cy="274801"/>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4091737"/>
          <a:ext cx="1694106" cy="262101"/>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431525</xdr:colOff>
      <xdr:row>67</xdr:row>
      <xdr:rowOff>161925</xdr:rowOff>
    </xdr:from>
    <xdr:to>
      <xdr:col>3</xdr:col>
      <xdr:colOff>104775</xdr:colOff>
      <xdr:row>71</xdr:row>
      <xdr:rowOff>11596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612500" y="22326600"/>
          <a:ext cx="1159150" cy="72597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67</xdr:row>
      <xdr:rowOff>152400</xdr:rowOff>
    </xdr:from>
    <xdr:to>
      <xdr:col>10</xdr:col>
      <xdr:colOff>523875</xdr:colOff>
      <xdr:row>70</xdr:row>
      <xdr:rowOff>171450</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6257925" y="22317075"/>
          <a:ext cx="1133475" cy="6762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98978</xdr:colOff>
      <xdr:row>98</xdr:row>
      <xdr:rowOff>149501</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79953" y="2910550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4165404"/>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7" zoomScale="106" zoomScaleNormal="106" zoomScaleSheetLayoutView="106" workbookViewId="0">
      <selection activeCell="E72" sqref="E7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6" t="s">
        <v>439</v>
      </c>
      <c r="C1" s="166"/>
      <c r="D1" s="166"/>
      <c r="E1" s="166"/>
      <c r="F1" s="166"/>
      <c r="G1" s="166"/>
      <c r="H1" s="166"/>
      <c r="I1" s="166"/>
      <c r="J1" s="166"/>
      <c r="K1" s="166"/>
      <c r="L1" s="25"/>
      <c r="M1" s="43"/>
      <c r="N1" s="43"/>
      <c r="O1" s="43"/>
      <c r="P1" s="43"/>
      <c r="Q1" s="43"/>
      <c r="R1" s="43"/>
      <c r="S1" s="43"/>
      <c r="T1" s="43"/>
      <c r="U1" s="43"/>
      <c r="V1" s="43"/>
      <c r="W1" s="43"/>
      <c r="X1" s="43"/>
      <c r="Y1" s="43"/>
    </row>
    <row r="2" spans="1:26" ht="27.95" customHeight="1" x14ac:dyDescent="0.15">
      <c r="A2" s="28"/>
      <c r="B2" s="26" t="s">
        <v>0</v>
      </c>
      <c r="C2" s="74" t="s">
        <v>613</v>
      </c>
      <c r="D2" s="27" t="s">
        <v>5</v>
      </c>
      <c r="E2" s="29" t="str">
        <f>VLOOKUP($C$2,'R7_制作団体一覧'!A:H,2,FALSE)</f>
        <v>伝統芸能分野</v>
      </c>
      <c r="F2" s="26" t="s">
        <v>2</v>
      </c>
      <c r="G2" s="30" t="str">
        <f>VLOOKUP($C$2,'R7_制作団体一覧'!A:H,3,FALSE)</f>
        <v>演芸</v>
      </c>
      <c r="H2" s="27" t="s">
        <v>20</v>
      </c>
      <c r="I2" s="29" t="str">
        <f>VLOOKUP($C$2,'R7_制作団体一覧'!A:H,5,FALSE)</f>
        <v>C区分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167" t="str">
        <f>VLOOKUP($C$2,'R7_制作団体一覧'!A:H,8,FALSE)</f>
        <v>公益社団法人　日本奇術協会</v>
      </c>
      <c r="D3" s="167"/>
      <c r="E3" s="167"/>
      <c r="F3" s="167"/>
      <c r="G3" s="27" t="s">
        <v>4</v>
      </c>
      <c r="H3" s="168" t="str">
        <f>VLOOKUP($C$2,'R7_制作団体一覧'!A:H,7,FALSE)</f>
        <v>公益社団法人日本奇術協会</v>
      </c>
      <c r="I3" s="168"/>
      <c r="J3" s="168"/>
      <c r="K3" s="16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9" t="s">
        <v>471</v>
      </c>
      <c r="C5" s="169"/>
      <c r="D5" s="169"/>
      <c r="E5" s="169"/>
      <c r="F5" s="169"/>
      <c r="G5" s="169"/>
      <c r="H5" s="169"/>
      <c r="I5" s="169"/>
      <c r="J5" s="169"/>
      <c r="K5" s="16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7" t="s">
        <v>38</v>
      </c>
      <c r="C9" s="148"/>
      <c r="D9" s="148"/>
      <c r="E9" s="170" t="s">
        <v>423</v>
      </c>
      <c r="F9" s="171"/>
      <c r="G9" s="122" t="s">
        <v>47</v>
      </c>
      <c r="H9" s="172"/>
      <c r="I9" s="172"/>
      <c r="J9" s="47">
        <v>30</v>
      </c>
      <c r="K9" s="48" t="s">
        <v>440</v>
      </c>
      <c r="L9" s="37"/>
      <c r="M9" s="43"/>
      <c r="N9" s="43"/>
      <c r="O9" s="43"/>
      <c r="P9" s="43"/>
      <c r="Q9" s="43"/>
      <c r="R9" s="43"/>
      <c r="S9" s="43"/>
      <c r="T9" s="43"/>
      <c r="U9" s="43"/>
      <c r="V9" s="43"/>
      <c r="W9" s="43"/>
      <c r="X9" s="43"/>
      <c r="Y9" s="43"/>
      <c r="Z9" s="43"/>
    </row>
    <row r="10" spans="1:26" ht="27.95" customHeight="1" x14ac:dyDescent="0.15">
      <c r="A10" s="37"/>
      <c r="B10" s="173" t="s">
        <v>39</v>
      </c>
      <c r="C10" s="174"/>
      <c r="D10" s="175"/>
      <c r="E10" s="49" t="s">
        <v>41</v>
      </c>
      <c r="F10" s="50">
        <v>7.2</v>
      </c>
      <c r="G10" s="51" t="s">
        <v>40</v>
      </c>
      <c r="H10" s="52" t="s">
        <v>42</v>
      </c>
      <c r="I10" s="53" t="s">
        <v>636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6"/>
      <c r="C11" s="177"/>
      <c r="D11" s="178"/>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1" t="s">
        <v>43</v>
      </c>
      <c r="C12" s="152"/>
      <c r="D12" s="153"/>
      <c r="E12" s="60" t="s">
        <v>44</v>
      </c>
      <c r="F12" s="179" t="s">
        <v>419</v>
      </c>
      <c r="G12" s="179"/>
      <c r="H12" s="180" t="s">
        <v>45</v>
      </c>
      <c r="I12" s="181"/>
      <c r="J12" s="182" t="s">
        <v>614</v>
      </c>
      <c r="K12" s="183"/>
      <c r="L12" s="34"/>
      <c r="M12" s="43"/>
      <c r="N12" s="43"/>
      <c r="O12" s="43"/>
      <c r="P12" s="43"/>
      <c r="Q12" s="43"/>
      <c r="R12" s="43"/>
      <c r="S12" s="43"/>
      <c r="T12" s="43"/>
      <c r="U12" s="43"/>
      <c r="V12" s="43"/>
      <c r="W12" s="43"/>
      <c r="X12" s="43"/>
      <c r="Y12" s="43"/>
      <c r="Z12" s="43"/>
    </row>
    <row r="13" spans="1:26" ht="27.95" customHeight="1" x14ac:dyDescent="0.15">
      <c r="A13" s="34"/>
      <c r="B13" s="147" t="s">
        <v>51</v>
      </c>
      <c r="C13" s="148"/>
      <c r="D13" s="148"/>
      <c r="E13" s="49" t="s">
        <v>6</v>
      </c>
      <c r="F13" s="50">
        <v>1.8</v>
      </c>
      <c r="G13" s="51" t="s">
        <v>40</v>
      </c>
      <c r="H13" s="49" t="s">
        <v>7</v>
      </c>
      <c r="I13" s="50">
        <v>1.8</v>
      </c>
      <c r="J13" s="164" t="s">
        <v>40</v>
      </c>
      <c r="K13" s="165"/>
      <c r="L13" s="34"/>
      <c r="M13" s="43"/>
      <c r="N13" s="43"/>
      <c r="O13" s="43"/>
      <c r="P13" s="43"/>
      <c r="Q13" s="43"/>
      <c r="R13" s="43"/>
      <c r="S13" s="43"/>
      <c r="T13" s="43"/>
      <c r="U13" s="43"/>
      <c r="V13" s="43"/>
      <c r="W13" s="43"/>
      <c r="X13" s="43"/>
      <c r="Y13" s="43"/>
      <c r="Z13" s="43"/>
    </row>
    <row r="14" spans="1:26" ht="27.95" customHeight="1" x14ac:dyDescent="0.15">
      <c r="A14" s="21"/>
      <c r="B14" s="147" t="s">
        <v>46</v>
      </c>
      <c r="C14" s="148"/>
      <c r="D14" s="149"/>
      <c r="E14" s="150" t="s">
        <v>632</v>
      </c>
      <c r="F14" s="150"/>
      <c r="G14" s="126" t="s">
        <v>50</v>
      </c>
      <c r="H14" s="127"/>
      <c r="I14" s="127"/>
      <c r="J14" s="129" t="s">
        <v>615</v>
      </c>
      <c r="K14" s="130"/>
      <c r="L14" s="21"/>
      <c r="M14" s="43"/>
      <c r="N14" s="43"/>
      <c r="O14" s="43"/>
      <c r="P14" s="43"/>
      <c r="Q14" s="43"/>
      <c r="R14" s="43"/>
      <c r="S14" s="43"/>
      <c r="T14" s="43"/>
      <c r="U14" s="43"/>
      <c r="V14" s="43"/>
      <c r="W14" s="43"/>
      <c r="X14" s="43"/>
      <c r="Y14" s="43"/>
      <c r="Z14" s="43"/>
    </row>
    <row r="15" spans="1:26" ht="27.95" customHeight="1" x14ac:dyDescent="0.15">
      <c r="A15" s="21"/>
      <c r="B15" s="151" t="s">
        <v>49</v>
      </c>
      <c r="C15" s="152"/>
      <c r="D15" s="153"/>
      <c r="E15" s="157" t="s">
        <v>616</v>
      </c>
      <c r="F15" s="158"/>
      <c r="G15" s="161" t="s">
        <v>48</v>
      </c>
      <c r="H15" s="162"/>
      <c r="I15" s="162"/>
      <c r="J15" s="150"/>
      <c r="K15" s="163"/>
      <c r="L15" s="39"/>
      <c r="M15" s="43"/>
      <c r="N15" s="43"/>
      <c r="O15" s="43"/>
      <c r="P15" s="43"/>
      <c r="Q15" s="43"/>
      <c r="R15" s="43"/>
      <c r="S15" s="43"/>
      <c r="T15" s="43"/>
      <c r="U15" s="43"/>
      <c r="V15" s="43"/>
      <c r="W15" s="43"/>
      <c r="X15" s="43"/>
      <c r="Y15" s="43"/>
      <c r="Z15" s="43"/>
    </row>
    <row r="16" spans="1:26" ht="27.95" customHeight="1" x14ac:dyDescent="0.15">
      <c r="A16" s="21"/>
      <c r="B16" s="154"/>
      <c r="C16" s="155"/>
      <c r="D16" s="156"/>
      <c r="E16" s="159"/>
      <c r="F16" s="160"/>
      <c r="G16" s="161" t="s">
        <v>61</v>
      </c>
      <c r="H16" s="162"/>
      <c r="I16" s="162"/>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6" t="s">
        <v>52</v>
      </c>
      <c r="C17" s="127"/>
      <c r="D17" s="128"/>
      <c r="E17" s="129" t="s">
        <v>617</v>
      </c>
      <c r="F17" s="130"/>
      <c r="G17" s="131" t="s">
        <v>53</v>
      </c>
      <c r="H17" s="132"/>
      <c r="I17" s="132"/>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6" t="s">
        <v>58</v>
      </c>
      <c r="C18" s="127"/>
      <c r="D18" s="128"/>
      <c r="E18" s="133" t="s">
        <v>618</v>
      </c>
      <c r="F18" s="134"/>
      <c r="G18" s="44" t="s">
        <v>56</v>
      </c>
      <c r="H18" s="45">
        <v>2</v>
      </c>
      <c r="I18" s="46" t="s">
        <v>57</v>
      </c>
      <c r="J18" s="127"/>
      <c r="K18" s="135"/>
      <c r="L18" s="24"/>
      <c r="M18" s="43"/>
      <c r="N18" s="43"/>
      <c r="O18" s="43"/>
      <c r="P18" s="43"/>
      <c r="Q18" s="43"/>
      <c r="R18" s="43"/>
      <c r="S18" s="43"/>
      <c r="T18" s="43"/>
      <c r="U18" s="43"/>
      <c r="V18" s="43"/>
      <c r="W18" s="43"/>
      <c r="X18" s="43"/>
      <c r="Y18" s="43"/>
      <c r="Z18" s="43"/>
    </row>
    <row r="19" spans="1:26" ht="27.95" customHeight="1" x14ac:dyDescent="0.15">
      <c r="A19" s="23"/>
      <c r="B19" s="136" t="s">
        <v>59</v>
      </c>
      <c r="C19" s="137"/>
      <c r="D19" s="138"/>
      <c r="E19" s="61" t="s">
        <v>54</v>
      </c>
      <c r="F19" s="62">
        <v>1.88</v>
      </c>
      <c r="G19" s="63" t="s">
        <v>40</v>
      </c>
      <c r="H19" s="64" t="s">
        <v>55</v>
      </c>
      <c r="I19" s="62">
        <v>5.38</v>
      </c>
      <c r="J19" s="139" t="s">
        <v>40</v>
      </c>
      <c r="K19" s="140"/>
      <c r="L19" s="23"/>
      <c r="M19" s="43"/>
      <c r="N19" s="43"/>
      <c r="O19" s="43"/>
      <c r="P19" s="43"/>
      <c r="Q19" s="43"/>
      <c r="R19" s="43"/>
      <c r="S19" s="43"/>
      <c r="T19" s="43"/>
      <c r="U19" s="43"/>
      <c r="V19" s="43"/>
      <c r="W19" s="43"/>
      <c r="X19" s="43"/>
      <c r="Y19" s="43"/>
      <c r="Z19" s="43"/>
    </row>
    <row r="20" spans="1:26" ht="104.25" customHeight="1" x14ac:dyDescent="0.15">
      <c r="A20" s="23"/>
      <c r="B20" s="136" t="s">
        <v>461</v>
      </c>
      <c r="C20" s="137"/>
      <c r="D20" s="138"/>
      <c r="E20" s="144" t="s">
        <v>637</v>
      </c>
      <c r="F20" s="145"/>
      <c r="G20" s="145"/>
      <c r="H20" s="145"/>
      <c r="I20" s="145"/>
      <c r="J20" s="145"/>
      <c r="K20" s="146"/>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t="s">
        <v>622</v>
      </c>
      <c r="H23" s="66"/>
      <c r="I23" s="66" t="s">
        <v>622</v>
      </c>
      <c r="J23" s="66"/>
      <c r="K23" s="67"/>
      <c r="L23" s="22"/>
      <c r="M23" s="43"/>
      <c r="N23" s="43"/>
      <c r="O23" s="43"/>
      <c r="P23" s="43"/>
      <c r="Q23" s="43"/>
      <c r="R23" s="43"/>
      <c r="S23" s="43"/>
      <c r="T23" s="43"/>
      <c r="U23" s="43"/>
      <c r="V23" s="43"/>
      <c r="W23" s="43"/>
      <c r="X23" s="43"/>
      <c r="Y23" s="43"/>
      <c r="Z23" s="43"/>
    </row>
    <row r="24" spans="1:26" ht="18.75" customHeight="1" x14ac:dyDescent="0.15">
      <c r="A24" s="22"/>
      <c r="B24" s="141" t="s">
        <v>443</v>
      </c>
      <c r="C24" s="141"/>
      <c r="D24" s="141"/>
      <c r="E24" s="141"/>
      <c r="F24" s="141"/>
      <c r="G24" s="141"/>
      <c r="H24" s="141"/>
      <c r="I24" s="141"/>
      <c r="J24" s="141"/>
      <c r="K24" s="141"/>
      <c r="L24" s="22"/>
      <c r="M24" s="43"/>
      <c r="N24" s="43"/>
      <c r="O24" s="43"/>
      <c r="P24" s="43"/>
      <c r="Q24" s="43"/>
      <c r="R24" s="43"/>
      <c r="S24" s="43"/>
      <c r="T24" s="43"/>
      <c r="U24" s="43"/>
      <c r="V24" s="43"/>
      <c r="W24" s="43"/>
      <c r="X24" s="43"/>
      <c r="Y24" s="43"/>
      <c r="Z24" s="43"/>
    </row>
    <row r="25" spans="1:26" ht="33" customHeight="1" x14ac:dyDescent="0.15">
      <c r="A25" s="21"/>
      <c r="B25" s="142" t="s">
        <v>94</v>
      </c>
      <c r="C25" s="142"/>
      <c r="D25" s="142"/>
      <c r="E25" s="143" t="s">
        <v>421</v>
      </c>
      <c r="F25" s="143"/>
      <c r="G25" s="143"/>
      <c r="H25" s="143"/>
      <c r="I25" s="143"/>
      <c r="J25" s="143"/>
      <c r="K25" s="143"/>
      <c r="L25" s="21"/>
      <c r="M25" s="43"/>
      <c r="N25" s="43"/>
      <c r="O25" s="43"/>
      <c r="P25" s="43"/>
      <c r="Q25" s="43"/>
      <c r="R25" s="43"/>
      <c r="S25" s="43"/>
      <c r="T25" s="43"/>
      <c r="U25" s="43"/>
      <c r="V25" s="43"/>
      <c r="W25" s="43"/>
      <c r="X25" s="43"/>
      <c r="Y25" s="43"/>
      <c r="Z25" s="43"/>
    </row>
    <row r="26" spans="1:26" ht="33" customHeight="1" x14ac:dyDescent="0.15">
      <c r="A26" s="21"/>
      <c r="B26" s="124" t="s">
        <v>95</v>
      </c>
      <c r="C26" s="124"/>
      <c r="D26" s="124"/>
      <c r="E26" s="125" t="s">
        <v>623</v>
      </c>
      <c r="F26" s="125"/>
      <c r="G26" s="125"/>
      <c r="H26" s="125"/>
      <c r="I26" s="125"/>
      <c r="J26" s="125"/>
      <c r="K26" s="12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t="s">
        <v>622</v>
      </c>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t="s">
        <v>614</v>
      </c>
      <c r="L31" s="22"/>
      <c r="M31" s="43"/>
      <c r="N31" s="43"/>
      <c r="O31" s="43"/>
      <c r="P31" s="43"/>
      <c r="Q31" s="43"/>
      <c r="R31" s="43"/>
      <c r="S31" s="43"/>
      <c r="T31" s="43"/>
      <c r="U31" s="43"/>
      <c r="V31" s="43"/>
      <c r="W31" s="43"/>
      <c r="X31" s="43"/>
      <c r="Y31" s="43"/>
      <c r="Z31" s="43"/>
    </row>
    <row r="32" spans="1:26" ht="18.75" customHeight="1" x14ac:dyDescent="0.15">
      <c r="A32" s="21"/>
      <c r="B32" s="106" t="s">
        <v>467</v>
      </c>
      <c r="C32" s="107"/>
      <c r="D32" s="107"/>
      <c r="E32" s="107"/>
      <c r="F32" s="108"/>
      <c r="G32" s="109" t="s">
        <v>468</v>
      </c>
      <c r="H32" s="110"/>
      <c r="I32" s="110"/>
      <c r="J32" s="110"/>
      <c r="K32" s="111"/>
      <c r="L32" s="19"/>
      <c r="M32" s="43"/>
      <c r="N32" s="43"/>
      <c r="O32" s="43"/>
      <c r="P32" s="43"/>
      <c r="Q32" s="43"/>
      <c r="R32" s="43"/>
      <c r="S32" s="43"/>
      <c r="T32" s="43"/>
      <c r="U32" s="43"/>
      <c r="V32" s="43"/>
      <c r="W32" s="43"/>
      <c r="X32" s="43"/>
      <c r="Y32" s="43"/>
      <c r="Z32" s="43"/>
    </row>
    <row r="33" spans="1:26" ht="165" customHeight="1" x14ac:dyDescent="0.15">
      <c r="B33" s="41">
        <v>1</v>
      </c>
      <c r="C33" s="104" t="s">
        <v>633</v>
      </c>
      <c r="D33" s="105"/>
      <c r="E33" s="105"/>
      <c r="F33" s="105"/>
      <c r="G33" s="103"/>
      <c r="H33" s="103"/>
      <c r="I33" s="103"/>
      <c r="J33" s="103"/>
      <c r="K33" s="103"/>
      <c r="L33" s="21"/>
      <c r="M33" s="43"/>
      <c r="N33" s="43"/>
      <c r="O33" s="43"/>
      <c r="P33" s="43"/>
      <c r="Q33" s="43"/>
      <c r="R33" s="43"/>
      <c r="S33" s="43"/>
      <c r="T33" s="43"/>
      <c r="U33" s="43"/>
      <c r="V33" s="43"/>
      <c r="W33" s="43"/>
      <c r="X33" s="43"/>
      <c r="Y33" s="43"/>
      <c r="Z33" s="43"/>
    </row>
    <row r="34" spans="1:26" ht="39" customHeight="1" x14ac:dyDescent="0.15">
      <c r="B34" s="41">
        <v>2</v>
      </c>
      <c r="C34" s="104" t="s">
        <v>638</v>
      </c>
      <c r="D34" s="105"/>
      <c r="E34" s="105"/>
      <c r="F34" s="105"/>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0" t="s">
        <v>639</v>
      </c>
      <c r="D35" s="101"/>
      <c r="E35" s="101"/>
      <c r="F35" s="102"/>
      <c r="G35" s="103"/>
      <c r="H35" s="103"/>
      <c r="I35" s="103"/>
      <c r="J35" s="103"/>
      <c r="K35" s="103"/>
      <c r="L35" s="21"/>
      <c r="M35" s="43"/>
      <c r="N35" s="43"/>
      <c r="O35" s="43"/>
      <c r="P35" s="43"/>
      <c r="Q35" s="43"/>
      <c r="R35" s="43"/>
      <c r="S35" s="43"/>
      <c r="T35" s="43"/>
      <c r="U35" s="43"/>
      <c r="V35" s="43"/>
      <c r="W35" s="43"/>
      <c r="X35" s="43"/>
      <c r="Y35" s="43"/>
      <c r="Z35" s="43"/>
    </row>
    <row r="36" spans="1:26" ht="33.75" customHeight="1" x14ac:dyDescent="0.15">
      <c r="B36" s="41">
        <v>4</v>
      </c>
      <c r="C36" s="104" t="s">
        <v>640</v>
      </c>
      <c r="D36" s="105"/>
      <c r="E36" s="105"/>
      <c r="F36" s="105"/>
      <c r="G36" s="103"/>
      <c r="H36" s="103"/>
      <c r="I36" s="103"/>
      <c r="J36" s="103"/>
      <c r="K36" s="103"/>
      <c r="L36" s="23"/>
      <c r="M36" s="43"/>
      <c r="N36" s="43"/>
      <c r="O36" s="43"/>
      <c r="P36" s="43"/>
      <c r="Q36" s="43"/>
      <c r="R36" s="43"/>
      <c r="S36" s="43"/>
      <c r="T36" s="43"/>
      <c r="U36" s="43"/>
      <c r="V36" s="43"/>
      <c r="W36" s="43"/>
      <c r="X36" s="43"/>
      <c r="Y36" s="43"/>
      <c r="Z36" s="43"/>
    </row>
    <row r="37" spans="1:26" ht="39" customHeight="1" x14ac:dyDescent="0.15">
      <c r="B37" s="41">
        <v>5</v>
      </c>
      <c r="C37" s="104"/>
      <c r="D37" s="105"/>
      <c r="E37" s="105"/>
      <c r="F37" s="105"/>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8" t="s">
        <v>444</v>
      </c>
      <c r="C43" s="118"/>
      <c r="D43" s="118"/>
      <c r="E43" s="118"/>
      <c r="F43" s="118"/>
      <c r="G43" s="118"/>
      <c r="H43" s="118"/>
      <c r="I43" s="118"/>
      <c r="J43" s="118"/>
      <c r="K43" s="118"/>
      <c r="L43" s="77"/>
      <c r="M43" s="43"/>
      <c r="N43" s="43"/>
      <c r="O43" s="43"/>
      <c r="P43" s="43"/>
      <c r="Q43" s="43"/>
      <c r="R43" s="43"/>
      <c r="S43" s="43"/>
      <c r="T43" s="43"/>
      <c r="U43" s="43"/>
      <c r="V43" s="43"/>
      <c r="W43" s="43"/>
      <c r="X43" s="43"/>
      <c r="Y43" s="43"/>
      <c r="Z43" s="43"/>
    </row>
    <row r="44" spans="1:26" ht="35.1" customHeight="1" x14ac:dyDescent="0.15">
      <c r="A44" s="21"/>
      <c r="B44" s="118" t="s">
        <v>445</v>
      </c>
      <c r="C44" s="118"/>
      <c r="D44" s="118"/>
      <c r="E44" s="118"/>
      <c r="F44" s="118"/>
      <c r="G44" s="118"/>
      <c r="H44" s="118"/>
      <c r="I44" s="118"/>
      <c r="J44" s="118"/>
      <c r="K44" s="118"/>
      <c r="L44" s="77"/>
      <c r="M44" s="43"/>
      <c r="N44" s="43"/>
      <c r="O44" s="43"/>
      <c r="P44" s="43"/>
      <c r="Q44" s="43"/>
      <c r="R44" s="43"/>
      <c r="S44" s="43"/>
      <c r="T44" s="43"/>
      <c r="U44" s="43"/>
      <c r="V44" s="43"/>
      <c r="W44" s="43"/>
      <c r="X44" s="43"/>
      <c r="Y44" s="43"/>
      <c r="Z44" s="43"/>
    </row>
    <row r="45" spans="1:26" ht="35.1" customHeight="1" x14ac:dyDescent="0.15">
      <c r="A45" s="21"/>
      <c r="B45" s="119" t="s">
        <v>460</v>
      </c>
      <c r="C45" s="119"/>
      <c r="D45" s="119"/>
      <c r="E45" s="119"/>
      <c r="F45" s="119"/>
      <c r="G45" s="119"/>
      <c r="H45" s="119"/>
      <c r="I45" s="119"/>
      <c r="J45" s="119"/>
      <c r="K45" s="119"/>
      <c r="L45" s="77"/>
      <c r="M45" s="43"/>
      <c r="N45" s="43"/>
      <c r="O45" s="43"/>
      <c r="P45" s="43"/>
      <c r="Q45" s="43"/>
      <c r="R45" s="43"/>
      <c r="S45" s="43"/>
      <c r="T45" s="43"/>
      <c r="U45" s="43"/>
      <c r="V45" s="43"/>
      <c r="W45" s="43"/>
      <c r="X45" s="43"/>
      <c r="Y45" s="43"/>
      <c r="Z45" s="43"/>
    </row>
    <row r="46" spans="1:26" ht="18.75" customHeight="1" x14ac:dyDescent="0.15">
      <c r="A46" s="21"/>
      <c r="B46" s="73"/>
      <c r="C46" s="83" t="s">
        <v>430</v>
      </c>
      <c r="D46" s="120" t="s">
        <v>433</v>
      </c>
      <c r="E46" s="121"/>
      <c r="F46" s="122" t="s">
        <v>431</v>
      </c>
      <c r="G46" s="123"/>
      <c r="H46" s="122" t="s">
        <v>432</v>
      </c>
      <c r="I46" s="123"/>
      <c r="J46" s="122" t="s">
        <v>434</v>
      </c>
      <c r="K46" s="123"/>
      <c r="L46" s="21"/>
      <c r="M46" s="43"/>
      <c r="N46" s="43"/>
      <c r="O46" s="43"/>
      <c r="P46" s="43"/>
      <c r="Q46" s="43"/>
      <c r="R46" s="43"/>
      <c r="S46" s="43"/>
      <c r="T46" s="43"/>
      <c r="U46" s="43"/>
      <c r="V46" s="43"/>
      <c r="W46" s="43"/>
      <c r="X46" s="43"/>
      <c r="Y46" s="43"/>
      <c r="Z46" s="43"/>
    </row>
    <row r="47" spans="1:26" ht="112.5" customHeight="1" x14ac:dyDescent="0.15">
      <c r="A47" s="21"/>
      <c r="B47" s="73" t="s">
        <v>428</v>
      </c>
      <c r="C47" s="82" t="s">
        <v>446</v>
      </c>
      <c r="D47" s="112" t="s">
        <v>634</v>
      </c>
      <c r="E47" s="113"/>
      <c r="F47" s="114" t="s">
        <v>627</v>
      </c>
      <c r="G47" s="115"/>
      <c r="H47" s="116" t="s">
        <v>635</v>
      </c>
      <c r="I47" s="117"/>
      <c r="J47" s="114"/>
      <c r="K47" s="115"/>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12" t="s">
        <v>641</v>
      </c>
      <c r="E48" s="113"/>
      <c r="F48" s="114" t="s">
        <v>628</v>
      </c>
      <c r="G48" s="115"/>
      <c r="H48" s="114" t="s">
        <v>625</v>
      </c>
      <c r="I48" s="115"/>
      <c r="J48" s="114" t="s">
        <v>626</v>
      </c>
      <c r="K48" s="115"/>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12" t="s">
        <v>624</v>
      </c>
      <c r="E49" s="113"/>
      <c r="F49" s="114" t="s">
        <v>629</v>
      </c>
      <c r="G49" s="115"/>
      <c r="H49" s="114" t="s">
        <v>630</v>
      </c>
      <c r="I49" s="115"/>
      <c r="J49" s="114" t="s">
        <v>631</v>
      </c>
      <c r="K49" s="115"/>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2"/>
      <c r="E50" s="113"/>
      <c r="F50" s="114"/>
      <c r="G50" s="115"/>
      <c r="H50" s="114"/>
      <c r="I50" s="115"/>
      <c r="J50" s="114"/>
      <c r="K50" s="115"/>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1.8</v>
      </c>
      <c r="H55" s="99"/>
      <c r="I55" s="20" t="s">
        <v>7</v>
      </c>
      <c r="J55" s="98">
        <f>I13</f>
        <v>1.8</v>
      </c>
      <c r="K55" s="99"/>
      <c r="L55" s="19"/>
      <c r="M55" s="32"/>
      <c r="W55" s="32"/>
      <c r="X55" s="32"/>
      <c r="Y55" s="32"/>
    </row>
    <row r="56" spans="1:26" ht="16.899999999999999" customHeight="1" x14ac:dyDescent="0.15">
      <c r="A56" s="19"/>
      <c r="B56" s="93" t="s">
        <v>8</v>
      </c>
      <c r="C56" s="93"/>
      <c r="D56" s="93"/>
      <c r="E56" s="93"/>
      <c r="F56" s="93"/>
      <c r="G56" s="94" t="str">
        <f>E17</f>
        <v>応相談</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ht="19.5" x14ac:dyDescent="0.15">
      <c r="A69" s="19"/>
      <c r="B69" s="19"/>
      <c r="C69" s="19"/>
      <c r="D69" s="91" t="s">
        <v>620</v>
      </c>
      <c r="E69" s="19"/>
      <c r="F69" s="19"/>
      <c r="G69" s="19"/>
      <c r="H69" s="19"/>
      <c r="I69" s="19" t="s">
        <v>621</v>
      </c>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ht="19.5" x14ac:dyDescent="0.15">
      <c r="A71" s="19"/>
      <c r="B71" s="19"/>
      <c r="C71" s="91" t="s">
        <v>619</v>
      </c>
      <c r="D71" s="19"/>
      <c r="E71" s="19"/>
      <c r="F71" s="19"/>
      <c r="G71" s="19"/>
      <c r="H71" s="19"/>
      <c r="I71" s="19"/>
      <c r="J71" s="91" t="s">
        <v>619</v>
      </c>
      <c r="K71" s="19"/>
      <c r="L71" s="19"/>
      <c r="Z71" s="18"/>
    </row>
    <row r="72" spans="1:26" s="31" customFormat="1" x14ac:dyDescent="0.15">
      <c r="A72" s="19"/>
      <c r="B72" s="19"/>
      <c r="D72" s="19"/>
      <c r="E72" s="19"/>
      <c r="F72" s="19"/>
      <c r="G72" s="19"/>
      <c r="H72" s="19"/>
      <c r="I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6 K4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35" fitToHeight="0" orientation="portrait" r:id="rId1"/>
  <headerFooter>
    <oddHeader>&amp;R&amp;9&amp;K00-039&amp;F</oddHeader>
  </headerFooter>
  <rowBreaks count="2" manualBreakCount="2">
    <brk id="27" max="16383" man="1"/>
    <brk id="50" max="16383"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6" t="s">
        <v>439</v>
      </c>
      <c r="C1" s="166"/>
      <c r="D1" s="166"/>
      <c r="E1" s="166"/>
      <c r="F1" s="166"/>
      <c r="G1" s="166"/>
      <c r="H1" s="166"/>
      <c r="I1" s="166"/>
      <c r="J1" s="166"/>
      <c r="K1" s="16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7" t="s">
        <v>611</v>
      </c>
      <c r="D3" s="167"/>
      <c r="E3" s="167"/>
      <c r="F3" s="167"/>
      <c r="G3" s="27" t="s">
        <v>4</v>
      </c>
      <c r="H3" s="168" t="s">
        <v>612</v>
      </c>
      <c r="I3" s="168"/>
      <c r="J3" s="168"/>
      <c r="K3" s="16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9" t="s">
        <v>471</v>
      </c>
      <c r="C5" s="169"/>
      <c r="D5" s="169"/>
      <c r="E5" s="169"/>
      <c r="F5" s="169"/>
      <c r="G5" s="169"/>
      <c r="H5" s="169"/>
      <c r="I5" s="169"/>
      <c r="J5" s="169"/>
      <c r="K5" s="16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7" t="s">
        <v>38</v>
      </c>
      <c r="C9" s="148"/>
      <c r="D9" s="148"/>
      <c r="E9" s="170" t="s">
        <v>423</v>
      </c>
      <c r="F9" s="171"/>
      <c r="G9" s="122" t="s">
        <v>47</v>
      </c>
      <c r="H9" s="172"/>
      <c r="I9" s="172"/>
      <c r="J9" s="47">
        <v>500</v>
      </c>
      <c r="K9" s="48" t="s">
        <v>440</v>
      </c>
      <c r="L9" s="37"/>
      <c r="M9" s="43"/>
      <c r="N9" s="43"/>
      <c r="O9" s="43"/>
      <c r="P9" s="43"/>
      <c r="Q9" s="43"/>
      <c r="R9" s="43"/>
      <c r="S9" s="43"/>
      <c r="T9" s="43"/>
      <c r="U9" s="43"/>
      <c r="V9" s="43"/>
      <c r="W9" s="43"/>
      <c r="X9" s="43"/>
      <c r="Y9" s="43"/>
      <c r="Z9" s="43"/>
    </row>
    <row r="10" spans="1:26" ht="27.95" customHeight="1" x14ac:dyDescent="0.15">
      <c r="A10" s="37"/>
      <c r="B10" s="173" t="s">
        <v>39</v>
      </c>
      <c r="C10" s="174"/>
      <c r="D10" s="175"/>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6"/>
      <c r="C11" s="177"/>
      <c r="D11" s="178"/>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1" t="s">
        <v>43</v>
      </c>
      <c r="C12" s="152"/>
      <c r="D12" s="153"/>
      <c r="E12" s="60" t="s">
        <v>44</v>
      </c>
      <c r="F12" s="179" t="s">
        <v>419</v>
      </c>
      <c r="G12" s="179"/>
      <c r="H12" s="180" t="s">
        <v>45</v>
      </c>
      <c r="I12" s="181"/>
      <c r="J12" s="182" t="s">
        <v>419</v>
      </c>
      <c r="K12" s="183"/>
      <c r="L12" s="34"/>
      <c r="M12" s="43"/>
      <c r="N12" s="43"/>
      <c r="O12" s="43"/>
      <c r="P12" s="43"/>
      <c r="Q12" s="43"/>
      <c r="R12" s="43"/>
      <c r="S12" s="43"/>
      <c r="T12" s="43"/>
      <c r="U12" s="43"/>
      <c r="V12" s="43"/>
      <c r="W12" s="43"/>
      <c r="X12" s="43"/>
      <c r="Y12" s="43"/>
      <c r="Z12" s="43"/>
    </row>
    <row r="13" spans="1:26" ht="27.95" customHeight="1" x14ac:dyDescent="0.15">
      <c r="A13" s="34"/>
      <c r="B13" s="147" t="s">
        <v>51</v>
      </c>
      <c r="C13" s="148"/>
      <c r="D13" s="148"/>
      <c r="E13" s="49" t="s">
        <v>6</v>
      </c>
      <c r="F13" s="50">
        <v>2</v>
      </c>
      <c r="G13" s="51" t="s">
        <v>40</v>
      </c>
      <c r="H13" s="49" t="s">
        <v>7</v>
      </c>
      <c r="I13" s="50">
        <v>2</v>
      </c>
      <c r="J13" s="164" t="s">
        <v>40</v>
      </c>
      <c r="K13" s="165"/>
      <c r="L13" s="34"/>
      <c r="M13" s="43"/>
      <c r="N13" s="43"/>
      <c r="O13" s="43"/>
      <c r="P13" s="43"/>
      <c r="Q13" s="43"/>
      <c r="R13" s="43"/>
      <c r="S13" s="43"/>
      <c r="T13" s="43"/>
      <c r="U13" s="43"/>
      <c r="V13" s="43"/>
      <c r="W13" s="43"/>
      <c r="X13" s="43"/>
      <c r="Y13" s="43"/>
      <c r="Z13" s="43"/>
    </row>
    <row r="14" spans="1:26" ht="27.95" customHeight="1" x14ac:dyDescent="0.15">
      <c r="A14" s="21"/>
      <c r="B14" s="147" t="s">
        <v>46</v>
      </c>
      <c r="C14" s="148"/>
      <c r="D14" s="149"/>
      <c r="E14" s="150" t="s">
        <v>424</v>
      </c>
      <c r="F14" s="150"/>
      <c r="G14" s="126" t="s">
        <v>50</v>
      </c>
      <c r="H14" s="127"/>
      <c r="I14" s="127"/>
      <c r="J14" s="129" t="s">
        <v>420</v>
      </c>
      <c r="K14" s="130"/>
      <c r="L14" s="21"/>
      <c r="M14" s="43"/>
      <c r="N14" s="43"/>
      <c r="O14" s="43"/>
      <c r="P14" s="43"/>
      <c r="Q14" s="43"/>
      <c r="R14" s="43"/>
      <c r="S14" s="43"/>
      <c r="T14" s="43"/>
      <c r="U14" s="43"/>
      <c r="V14" s="43"/>
      <c r="W14" s="43"/>
      <c r="X14" s="43"/>
      <c r="Y14" s="43"/>
      <c r="Z14" s="43"/>
    </row>
    <row r="15" spans="1:26" ht="27.95" customHeight="1" x14ac:dyDescent="0.15">
      <c r="A15" s="21"/>
      <c r="B15" s="151" t="s">
        <v>49</v>
      </c>
      <c r="C15" s="152"/>
      <c r="D15" s="153"/>
      <c r="E15" s="157" t="s">
        <v>425</v>
      </c>
      <c r="F15" s="158"/>
      <c r="G15" s="161" t="s">
        <v>48</v>
      </c>
      <c r="H15" s="162"/>
      <c r="I15" s="162"/>
      <c r="J15" s="150" t="s">
        <v>426</v>
      </c>
      <c r="K15" s="163"/>
      <c r="L15" s="39"/>
      <c r="M15" s="43"/>
      <c r="N15" s="43"/>
      <c r="O15" s="43"/>
      <c r="P15" s="43"/>
      <c r="Q15" s="43"/>
      <c r="R15" s="43"/>
      <c r="S15" s="43"/>
      <c r="T15" s="43"/>
      <c r="U15" s="43"/>
      <c r="V15" s="43"/>
      <c r="W15" s="43"/>
      <c r="X15" s="43"/>
      <c r="Y15" s="43"/>
      <c r="Z15" s="43"/>
    </row>
    <row r="16" spans="1:26" ht="27.95" customHeight="1" x14ac:dyDescent="0.15">
      <c r="A16" s="21"/>
      <c r="B16" s="154"/>
      <c r="C16" s="155"/>
      <c r="D16" s="156"/>
      <c r="E16" s="159"/>
      <c r="F16" s="160"/>
      <c r="G16" s="161" t="s">
        <v>61</v>
      </c>
      <c r="H16" s="162"/>
      <c r="I16" s="162"/>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6" t="s">
        <v>52</v>
      </c>
      <c r="C17" s="127"/>
      <c r="D17" s="128"/>
      <c r="E17" s="129" t="s">
        <v>422</v>
      </c>
      <c r="F17" s="130"/>
      <c r="G17" s="131" t="s">
        <v>53</v>
      </c>
      <c r="H17" s="132"/>
      <c r="I17" s="132"/>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6" t="s">
        <v>58</v>
      </c>
      <c r="C18" s="127"/>
      <c r="D18" s="128"/>
      <c r="E18" s="133" t="s">
        <v>427</v>
      </c>
      <c r="F18" s="134"/>
      <c r="G18" s="44" t="s">
        <v>56</v>
      </c>
      <c r="H18" s="45">
        <v>2</v>
      </c>
      <c r="I18" s="46" t="s">
        <v>57</v>
      </c>
      <c r="J18" s="127"/>
      <c r="K18" s="135"/>
      <c r="L18" s="24"/>
      <c r="M18" s="43"/>
      <c r="N18" s="43"/>
      <c r="O18" s="43"/>
      <c r="P18" s="43"/>
      <c r="Q18" s="43"/>
      <c r="R18" s="43"/>
      <c r="S18" s="43"/>
      <c r="T18" s="43"/>
      <c r="U18" s="43"/>
      <c r="V18" s="43"/>
      <c r="W18" s="43"/>
      <c r="X18" s="43"/>
      <c r="Y18" s="43"/>
      <c r="Z18" s="43"/>
    </row>
    <row r="19" spans="1:26" ht="27.95" customHeight="1" thickBot="1" x14ac:dyDescent="0.2">
      <c r="A19" s="23"/>
      <c r="B19" s="136" t="s">
        <v>59</v>
      </c>
      <c r="C19" s="137"/>
      <c r="D19" s="138"/>
      <c r="E19" s="61" t="s">
        <v>54</v>
      </c>
      <c r="F19" s="62">
        <v>2.1</v>
      </c>
      <c r="G19" s="63" t="s">
        <v>40</v>
      </c>
      <c r="H19" s="64" t="s">
        <v>55</v>
      </c>
      <c r="I19" s="62">
        <v>6.2</v>
      </c>
      <c r="J19" s="139" t="s">
        <v>40</v>
      </c>
      <c r="K19" s="140"/>
      <c r="L19" s="23"/>
      <c r="M19" s="43"/>
      <c r="N19" s="43"/>
      <c r="O19" s="43"/>
      <c r="P19" s="43"/>
      <c r="Q19" s="43"/>
      <c r="R19" s="43"/>
      <c r="S19" s="43"/>
      <c r="T19" s="43"/>
      <c r="U19" s="43"/>
      <c r="V19" s="43"/>
      <c r="W19" s="43"/>
      <c r="X19" s="43"/>
      <c r="Y19" s="43"/>
      <c r="Z19" s="43"/>
    </row>
    <row r="20" spans="1:26" ht="75.75" customHeight="1" thickTop="1" thickBot="1" x14ac:dyDescent="0.2">
      <c r="A20" s="23"/>
      <c r="B20" s="136" t="s">
        <v>461</v>
      </c>
      <c r="C20" s="137"/>
      <c r="D20" s="137"/>
      <c r="E20" s="199" t="s">
        <v>472</v>
      </c>
      <c r="F20" s="200"/>
      <c r="G20" s="200"/>
      <c r="H20" s="200"/>
      <c r="I20" s="200"/>
      <c r="J20" s="200"/>
      <c r="K20" s="20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1" t="s">
        <v>443</v>
      </c>
      <c r="C24" s="141"/>
      <c r="D24" s="141"/>
      <c r="E24" s="141"/>
      <c r="F24" s="141"/>
      <c r="G24" s="141"/>
      <c r="H24" s="141"/>
      <c r="I24" s="141"/>
      <c r="J24" s="141"/>
      <c r="K24" s="141"/>
      <c r="L24" s="22"/>
      <c r="M24" s="43"/>
      <c r="N24" s="43"/>
      <c r="O24" s="43"/>
      <c r="P24" s="43"/>
      <c r="Q24" s="43"/>
      <c r="R24" s="43"/>
      <c r="S24" s="43"/>
      <c r="T24" s="43"/>
      <c r="U24" s="43"/>
      <c r="V24" s="43"/>
      <c r="W24" s="43"/>
      <c r="X24" s="43"/>
      <c r="Y24" s="43"/>
      <c r="Z24" s="43"/>
    </row>
    <row r="25" spans="1:26" ht="33" customHeight="1" x14ac:dyDescent="0.15">
      <c r="A25" s="21"/>
      <c r="B25" s="142" t="s">
        <v>94</v>
      </c>
      <c r="C25" s="142"/>
      <c r="D25" s="142"/>
      <c r="E25" s="143" t="s">
        <v>421</v>
      </c>
      <c r="F25" s="143"/>
      <c r="G25" s="143"/>
      <c r="H25" s="143"/>
      <c r="I25" s="143"/>
      <c r="J25" s="143"/>
      <c r="K25" s="143"/>
      <c r="L25" s="21"/>
      <c r="M25" s="43"/>
      <c r="N25" s="43"/>
      <c r="O25" s="43"/>
      <c r="P25" s="43"/>
      <c r="Q25" s="43"/>
      <c r="R25" s="43"/>
      <c r="S25" s="43"/>
      <c r="T25" s="43"/>
      <c r="U25" s="43"/>
      <c r="V25" s="43"/>
      <c r="W25" s="43"/>
      <c r="X25" s="43"/>
      <c r="Y25" s="43"/>
      <c r="Z25" s="43"/>
    </row>
    <row r="26" spans="1:26" ht="33" customHeight="1" x14ac:dyDescent="0.15">
      <c r="A26" s="21"/>
      <c r="B26" s="124" t="s">
        <v>95</v>
      </c>
      <c r="C26" s="124"/>
      <c r="D26" s="124"/>
      <c r="E26" s="125"/>
      <c r="F26" s="125"/>
      <c r="G26" s="125"/>
      <c r="H26" s="125"/>
      <c r="I26" s="125"/>
      <c r="J26" s="125"/>
      <c r="K26" s="12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6" t="s">
        <v>467</v>
      </c>
      <c r="C32" s="107"/>
      <c r="D32" s="107"/>
      <c r="E32" s="107"/>
      <c r="F32" s="108"/>
      <c r="G32" s="109" t="s">
        <v>468</v>
      </c>
      <c r="H32" s="110"/>
      <c r="I32" s="110"/>
      <c r="J32" s="110"/>
      <c r="K32" s="111"/>
      <c r="L32" s="19"/>
      <c r="M32" s="43"/>
      <c r="N32" s="43"/>
      <c r="O32" s="43"/>
      <c r="P32" s="43"/>
      <c r="Q32" s="43"/>
      <c r="R32" s="43"/>
      <c r="S32" s="43"/>
      <c r="T32" s="43"/>
      <c r="U32" s="43"/>
      <c r="V32" s="43"/>
      <c r="W32" s="43"/>
      <c r="X32" s="43"/>
      <c r="Y32" s="43"/>
      <c r="Z32" s="43"/>
    </row>
    <row r="33" spans="1:26" ht="36.75" customHeight="1" x14ac:dyDescent="0.15">
      <c r="B33" s="41">
        <v>1</v>
      </c>
      <c r="C33" s="104"/>
      <c r="D33" s="105"/>
      <c r="E33" s="105"/>
      <c r="F33" s="105"/>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4"/>
      <c r="D34" s="105"/>
      <c r="E34" s="105"/>
      <c r="F34" s="105"/>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4"/>
      <c r="D35" s="105"/>
      <c r="E35" s="105"/>
      <c r="F35" s="105"/>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4"/>
      <c r="D36" s="105"/>
      <c r="E36" s="105"/>
      <c r="F36" s="105"/>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4"/>
      <c r="D37" s="105"/>
      <c r="E37" s="105"/>
      <c r="F37" s="105"/>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8" t="s">
        <v>444</v>
      </c>
      <c r="C43" s="118"/>
      <c r="D43" s="118"/>
      <c r="E43" s="118"/>
      <c r="F43" s="118"/>
      <c r="G43" s="118"/>
      <c r="H43" s="118"/>
      <c r="I43" s="118"/>
      <c r="J43" s="118"/>
      <c r="K43" s="118"/>
      <c r="L43" s="77"/>
      <c r="M43" s="43"/>
      <c r="N43" s="43"/>
      <c r="O43" s="43"/>
      <c r="P43" s="43"/>
      <c r="Q43" s="43"/>
      <c r="R43" s="43"/>
      <c r="S43" s="43"/>
      <c r="T43" s="43"/>
      <c r="U43" s="43"/>
      <c r="V43" s="43"/>
      <c r="W43" s="43"/>
      <c r="X43" s="43"/>
      <c r="Y43" s="43"/>
      <c r="Z43" s="43"/>
    </row>
    <row r="44" spans="1:26" ht="35.1" customHeight="1" x14ac:dyDescent="0.15">
      <c r="A44" s="21"/>
      <c r="B44" s="118" t="s">
        <v>445</v>
      </c>
      <c r="C44" s="118"/>
      <c r="D44" s="118"/>
      <c r="E44" s="118"/>
      <c r="F44" s="118"/>
      <c r="G44" s="118"/>
      <c r="H44" s="118"/>
      <c r="I44" s="118"/>
      <c r="J44" s="118"/>
      <c r="K44" s="118"/>
      <c r="L44" s="77"/>
      <c r="M44" s="43"/>
      <c r="N44" s="43"/>
      <c r="O44" s="43"/>
      <c r="P44" s="43"/>
      <c r="Q44" s="43"/>
      <c r="R44" s="43"/>
      <c r="S44" s="43"/>
      <c r="T44" s="43"/>
      <c r="U44" s="43"/>
      <c r="V44" s="43"/>
      <c r="W44" s="43"/>
      <c r="X44" s="43"/>
      <c r="Y44" s="43"/>
      <c r="Z44" s="43"/>
    </row>
    <row r="45" spans="1:26" ht="35.1" customHeight="1" x14ac:dyDescent="0.15">
      <c r="A45" s="21"/>
      <c r="B45" s="119" t="s">
        <v>460</v>
      </c>
      <c r="C45" s="119"/>
      <c r="D45" s="119"/>
      <c r="E45" s="119"/>
      <c r="F45" s="119"/>
      <c r="G45" s="119"/>
      <c r="H45" s="119"/>
      <c r="I45" s="119"/>
      <c r="J45" s="119"/>
      <c r="K45" s="119"/>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20" t="s">
        <v>433</v>
      </c>
      <c r="E46" s="121"/>
      <c r="F46" s="122" t="s">
        <v>431</v>
      </c>
      <c r="G46" s="123"/>
      <c r="H46" s="122" t="s">
        <v>432</v>
      </c>
      <c r="I46" s="123"/>
      <c r="J46" s="122" t="s">
        <v>434</v>
      </c>
      <c r="K46" s="123"/>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9" t="s">
        <v>449</v>
      </c>
      <c r="E47" s="190"/>
      <c r="F47" s="191" t="s">
        <v>458</v>
      </c>
      <c r="G47" s="192"/>
      <c r="H47" s="191" t="s">
        <v>457</v>
      </c>
      <c r="I47" s="192"/>
      <c r="J47" s="191" t="s">
        <v>454</v>
      </c>
      <c r="K47" s="193"/>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4" t="s">
        <v>449</v>
      </c>
      <c r="E48" s="195"/>
      <c r="F48" s="196" t="s">
        <v>458</v>
      </c>
      <c r="G48" s="197"/>
      <c r="H48" s="196" t="s">
        <v>452</v>
      </c>
      <c r="I48" s="197"/>
      <c r="J48" s="196" t="s">
        <v>455</v>
      </c>
      <c r="K48" s="198"/>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4" t="s">
        <v>450</v>
      </c>
      <c r="E49" s="185"/>
      <c r="F49" s="186" t="s">
        <v>451</v>
      </c>
      <c r="G49" s="187"/>
      <c r="H49" s="186" t="s">
        <v>453</v>
      </c>
      <c r="I49" s="187"/>
      <c r="J49" s="186" t="s">
        <v>456</v>
      </c>
      <c r="K49" s="188"/>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2"/>
      <c r="E50" s="113"/>
      <c r="F50" s="114"/>
      <c r="G50" s="115"/>
      <c r="H50" s="114"/>
      <c r="I50" s="115"/>
      <c r="J50" s="114"/>
      <c r="K50" s="115"/>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202" t="s">
        <v>606</v>
      </c>
      <c r="AK1" s="202"/>
      <c r="AL1" s="202"/>
      <c r="AM1" s="202"/>
      <c r="AN1" s="202"/>
      <c r="AO1" s="202" t="s">
        <v>607</v>
      </c>
      <c r="AP1" s="202"/>
      <c r="AQ1" s="202"/>
      <c r="AR1" s="202"/>
      <c r="AS1" s="202"/>
      <c r="AT1" s="202" t="s">
        <v>608</v>
      </c>
      <c r="AU1" s="202"/>
      <c r="AV1" s="202"/>
      <c r="AW1" s="202"/>
      <c r="AX1" s="202"/>
      <c r="AY1" s="202" t="s">
        <v>609</v>
      </c>
      <c r="AZ1" s="202"/>
      <c r="BA1" s="202"/>
      <c r="BB1" s="202"/>
      <c r="BC1" s="202"/>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K131</v>
      </c>
      <c r="B3" s="71" t="str">
        <f>①会場条件に係るヒアリングシート!E2</f>
        <v>伝統芸能分野</v>
      </c>
      <c r="C3" s="71" t="str">
        <f>①会場条件に係るヒアリングシート!G2</f>
        <v>演芸</v>
      </c>
      <c r="D3" s="71" t="str">
        <f>①会場条件に係るヒアリングシート!I2</f>
        <v>C区分</v>
      </c>
      <c r="E3" s="71" t="str">
        <f>①会場条件に係るヒアリングシート!K2</f>
        <v>A</v>
      </c>
      <c r="F3" s="71" t="str">
        <f>①会場条件に係るヒアリングシート!C3</f>
        <v>公益社団法人　日本奇術協会</v>
      </c>
      <c r="G3" s="71" t="str">
        <f>①会場条件に係るヒアリングシート!H3</f>
        <v>公益社団法人日本奇術協会</v>
      </c>
      <c r="H3" s="71" t="str">
        <f>①会場条件に係るヒアリングシート!E9</f>
        <v>2F以上応相談</v>
      </c>
      <c r="I3" s="71">
        <f>①会場条件に係るヒアリングシート!J9</f>
        <v>30</v>
      </c>
      <c r="J3" s="71">
        <f>①会場条件に係るヒアリングシート!F10</f>
        <v>7.2</v>
      </c>
      <c r="K3" s="71" t="str">
        <f>①会場条件に係るヒアリングシート!I10</f>
        <v>約4</v>
      </c>
      <c r="L3" s="71">
        <f>①会場条件に係るヒアリングシート!F11</f>
        <v>4</v>
      </c>
      <c r="M3" s="71" t="str">
        <f>①会場条件に係るヒアリングシート!F12</f>
        <v>条件が合えば可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2</v>
      </c>
      <c r="Z3" s="71">
        <f>①会場条件に係るヒアリングシート!F19</f>
        <v>1.88</v>
      </c>
      <c r="AA3" s="71">
        <f>①会場条件に係るヒアリングシート!I19</f>
        <v>5.38</v>
      </c>
      <c r="AB3" s="71" t="str">
        <f>①会場条件に係るヒアリングシート!E20</f>
        <v>・当日、舞台袖を機材置き場として使うので両袖の袖中にある物は外に出しておいてください。
・控室を別途1部屋ご用意お願いいたします。
・ピアノの移動が必要な場合、先生方にもお手伝いお願いいたします。
・電源容量が足りない場合は別棟から引きこみ供給します。</v>
      </c>
      <c r="AC3" s="71" t="str">
        <f>①会場条件に係るヒアリングシート!E25</f>
        <v>要</v>
      </c>
      <c r="AD3" s="71" t="str">
        <f>①会場条件に係るヒアリングシート!E26</f>
        <v>搬入間口の要望に満たない、またトラック付け10ｍ以上になる場合は写真等を希望します。</v>
      </c>
      <c r="AE3" s="71" t="str">
        <f>①会場条件に係るヒアリングシート!C33</f>
        <v>ワークショップお借りしたい備品：プロジェクター・スクリーン・長テーブル1台・イス3脚・ホワイトボード1台・マーカー2本・ドラムコード2台・ピンマイク セット1台・ワイヤレスマイク1本、マイクスタンド1本（音響設備は使用できるでしょうか。）
本公演でお借りしたい備品：長テーブル3台・イス5脚・ホワイトボード1台・マーカー2本・パーティション2台・ピンマイク セット1台・ワイヤレスマイク1本、マイクスタンド1本（音響設備は使用できるでしょうか。）を使用しますのでお借りしたいです。</v>
      </c>
      <c r="AF3" s="71" t="str">
        <f>①会場条件に係るヒアリングシート!C34</f>
        <v>緞帳がある場合スムーズに動くかどうか検証いただき結果をお知らせください。</v>
      </c>
      <c r="AG3" s="71" t="str">
        <f>①会場条件に係るヒアリングシート!C35</f>
        <v>使用する舞台・舞台袖の掃除を事前にお願いいたします。</v>
      </c>
      <c r="AH3" s="71" t="str">
        <f>①会場条件に係るヒアリングシート!C36</f>
        <v>ワークショップ（午前中）本公演（午後）は同日に行います。</v>
      </c>
      <c r="AI3" s="71">
        <f>①会場条件に係るヒアリングシート!C37</f>
        <v>0</v>
      </c>
      <c r="AJ3" s="90" t="str">
        <f>①会場条件に係るヒアリングシート!C47</f>
        <v>鑑賞対象となる児童・生徒全員</v>
      </c>
      <c r="AK3" s="90" t="str">
        <f>①会場条件に係るヒアリングシート!D47</f>
        <v>45分</v>
      </c>
      <c r="AL3" s="90" t="str">
        <f>①会場条件に係るヒアリングシート!F47</f>
        <v>1時限目～2時限目の時間帯を希望。
学校と要相談。</v>
      </c>
      <c r="AM3" s="90" t="str">
        <f>①会場条件に係るヒアリングシート!H47</f>
        <v>奇術（マジック）の原理・歴史・実技。学校の科目授業と芸術鑑賞の関係性を奇術のワークショップを通して体験・鑑賞。</v>
      </c>
      <c r="AN3" s="90">
        <f>①会場条件に係るヒアリングシート!J47</f>
        <v>0</v>
      </c>
      <c r="AO3" s="90" t="str">
        <f>①会場条件に係るヒアリングシート!C48</f>
        <v>共演、参加又は体験対象となる児童・生徒</v>
      </c>
      <c r="AP3" s="90" t="str">
        <f>①会場条件に係るヒアリングシート!D48</f>
        <v>30~45分</v>
      </c>
      <c r="AQ3" s="90" t="str">
        <f>①会場条件に係るヒアリングシート!F48</f>
        <v>1時限目～2時限目の時間帯を希望。
学校と要相談。</v>
      </c>
      <c r="AR3" s="90" t="str">
        <f>①会場条件に係るヒアリングシート!H48</f>
        <v>出演児童・生徒の披露する手品の伝授。</v>
      </c>
      <c r="AS3" s="90" t="str">
        <f>①会場条件に係るヒアリングシート!J48</f>
        <v>演じるマジックをより効果的に見せられるよう指導します。</v>
      </c>
      <c r="AT3" s="90" t="str">
        <f>①会場条件に係るヒアリングシート!C49</f>
        <v>共演、参加又は体験対象となる児童・生徒</v>
      </c>
      <c r="AU3" s="90" t="str">
        <f>①会場条件に係るヒアリングシート!D49</f>
        <v>出演者時間：45分程度
児童・生徒時間：15分～</v>
      </c>
      <c r="AV3" s="90" t="str">
        <f>①会場条件に係るヒアリングシート!F49</f>
        <v>全体で約60分公演。</v>
      </c>
      <c r="AW3" s="90" t="str">
        <f>①会場条件に係るヒアリングシート!H49</f>
        <v>代表児童・生徒の出演を含む。</v>
      </c>
      <c r="AX3" s="90" t="str">
        <f>①会場条件に係るヒアリングシート!J49</f>
        <v>出演児童はマジック道具を忘れずに持参し会場に入ってください。</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2024-12-11T07:53:51Z</dcterms:modified>
</cp:coreProperties>
</file>