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6065" windowHeight="11895"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<sst xmlns="http://schemas.openxmlformats.org/spreadsheetml/2006/main" count="1476" uniqueCount="633">
  <si>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</si>
  <si>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</si>
  <si>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</si>
  <si>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</si>
  <si>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</si>
  <si>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</si>
  <si>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</si>
  <si>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</si>
  <si>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</si>
  <si>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</si>
  <si>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</si>
  <si>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</si>
  <si>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</si>
  <si>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</si>
  <si>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</si>
  <si>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</si>
  <si>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</si>
  <si>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</si>
  <si>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</si>
  <si>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</si>
  <si>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</si>
  <si>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</si>
  <si>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</si>
  <si>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</si>
  <si>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</si>
  <si>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</si>
  <si>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</si>
  <si>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</si>
  <si>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</si>
  <si>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</si>
  <si>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</si>
  <si>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</si>
  <si>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</si>
  <si>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</si>
  <si>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</si>
  <si>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</si>
  <si>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</si>
  <si>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</si>
  <si>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</si>
  <si>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</si>
  <si>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</si>
  <si>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</si>
  <si>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</si>
  <si>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</si>
  <si>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</si>
  <si>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</si>
  <si>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</si>
  <si>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</si>
  <si>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</si>
  <si>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</si>
  <si>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</si>
  <si>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</si>
  <si>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</si>
  <si>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</si>
  <si>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</si>
  <si>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</si>
  <si>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</si>
  <si>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</si>
  <si>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</si>
  <si>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</si>
  <si>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</si>
  <si>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</si>
  <si>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</si>
  <si>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</si>
  <si>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</si>
  <si>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</si>
  <si>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</si>
  <si>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</si>
  <si>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</si>
  <si>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</si>
  <si>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</si>
  <si>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</si>
  <si>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</si>
  <si>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</si>
  <si>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</si>
  <si>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</si>
  <si>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</si>
  <si>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</si>
  <si>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</si>
  <si>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</si>
  <si>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</si>
  <si>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</si>
  <si>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</si>
  <si>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</si>
  <si>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</si>
  <si>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</si>
  <si>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</si>
  <si>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</si>
  <si>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</si>
  <si>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</si>
  <si>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</si>
  <si>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</si>
  <si>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</si>
  <si>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</si>
  <si>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</si>
  <si>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</si>
  <si>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</si>
  <si>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</si>
  <si>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</si>
  <si>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</si>
  <si>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</si>
  <si>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</si>
  <si>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</si>
  <si>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</si>
  <si>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</si>
  <si>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</si>
  <si>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</si>
  <si>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</si>
  <si>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</si>
  <si>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</si>
  <si>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</si>
  <si>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</si>
  <si>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</si>
  <si>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</si>
  <si>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</si>
  <si>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</si>
  <si>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</si>
  <si>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</si>
  <si>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</si>
  <si>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</si>
  <si>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</si>
  <si>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</si>
  <si>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</si>
  <si>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</si>
  <si>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</si>
  <si>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</si>
  <si>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</si>
  <si>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</si>
  <si>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</si>
  <si>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</si>
  <si>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</si>
  <si>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</si>
  <si>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</si>
  <si>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</si>
  <si>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</si>
  <si>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</si>
  <si>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</si>
  <si>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</si>
  <si>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</si>
  <si>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</si>
  <si>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</si>
  <si>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</si>
  <si>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</si>
  <si>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</si>
  <si>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</si>
  <si>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</si>
  <si>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</si>
  <si>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</si>
  <si>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</si>
  <si>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</si>
  <si>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</si>
  <si>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</si>
  <si>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</si>
  <si>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</si>
  <si>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</si>
  <si>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</si>
  <si>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</si>
  <si>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</si>
  <si>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</si>
  <si>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</si>
  <si>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</si>
  <si>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</si>
  <si>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</si>
  <si>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</si>
  <si>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</si>
  <si>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</si>
  <si>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</si>
  <si>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</si>
  <si>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</si>
  <si>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</si>
  <si>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</si>
  <si>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</si>
  <si>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</si>
  <si>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</si>
  <si>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</si>
  <si>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</si>
  <si>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</si>
  <si>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</si>
  <si>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</si>
  <si>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</si>
  <si>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</si>
  <si>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</si>
  <si>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</si>
  <si>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</si>
  <si>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</si>
  <si>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</si>
  <si>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</si>
  <si>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</si>
  <si>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</si>
  <si>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</si>
  <si>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</si>
  <si>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</si>
  <si>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</si>
  <si>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</si>
  <si>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</si>
  <si>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</si>
  <si>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</si>
  <si>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</si>
  <si>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</si>
  <si>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</si>
  <si>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</si>
  <si>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</si>
  <si>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</si>
  <si>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</si>
  <si>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</si>
  <si>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</si>
  <si>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</si>
  <si>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</si>
  <si>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</si>
  <si>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</si>
  <si>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</si>
  <si>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</si>
  <si>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</si>
  <si>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</si>
  <si>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</si>
  <si>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</si>
  <si>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</si>
  <si>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</si>
  <si>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</si>
  <si>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</si>
  <si>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</si>
  <si>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</si>
  <si>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</si>
  <si>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</si>
  <si>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</si>
  <si>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</si>
  <si>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</si>
  <si>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</si>
  <si>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</si>
  <si>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</si>
  <si>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</si>
  <si>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</si>
  <si>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</si>
  <si>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</si>
  <si>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</si>
  <si>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</si>
  <si>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</si>
  <si>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</si>
  <si>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</si>
  <si>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</si>
  <si>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</si>
  <si>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</si>
  <si>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</si>
  <si>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</si>
  <si>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</si>
  <si>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</si>
  <si>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</si>
  <si>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</si>
  <si>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</si>
  <si>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</si>
  <si>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</si>
  <si>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</si>
  <si>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</si>
  <si>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</si>
  <si>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</si>
  <si>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</si>
  <si>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</si>
  <si>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</si>
  <si>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</si>
  <si>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</si>
  <si>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</si>
  <si>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</si>
  <si>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</si>
  <si>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</si>
  <si>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</si>
  <si>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</si>
  <si>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</si>
  <si>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</si>
  <si>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</si>
  <si>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</si>
  <si>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</si>
  <si>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</si>
  <si>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</si>
  <si>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</si>
  <si>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</si>
  <si>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</si>
  <si>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</si>
  <si>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</si>
  <si>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</si>
  <si>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</si>
  <si>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</si>
  <si>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</si>
  <si>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</si>
  <si>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</si>
  <si>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</si>
  <si>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</si>
  <si>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</si>
  <si>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</si>
  <si>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</si>
  <si>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</si>
  <si>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</si>
  <si>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</si>
  <si>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</si>
  <si>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</si>
  <si>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</si>
  <si>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</si>
  <si>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</si>
  <si>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</si>
  <si>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</si>
  <si>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</si>
  <si>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</si>
  <si>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</si>
  <si>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</si>
  <si>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</si>
  <si>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</si>
  <si>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</si>
  <si>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</si>
  <si>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</si>
  <si>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</si>
  <si>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</si>
  <si>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</si>
  <si>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</si>
  <si>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</si>
  <si>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</si>
  <si>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</si>
  <si>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</si>
  <si>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</si>
  <si>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</si>
  <si>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</si>
  <si>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</si>
  <si>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</si>
  <si>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</si>
  <si>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</si>
  <si>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</si>
  <si>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</si>
  <si>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</si>
  <si>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</si>
  <si>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</si>
  <si>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</si>
  <si>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</si>
  <si>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</si>
  <si>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</si>
  <si>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</si>
  <si>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</si>
  <si>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</si>
  <si>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</si>
  <si>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</si>
  <si>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</si>
  <si>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</si>
  <si>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</si>
  <si>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</si>
  <si>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</si>
  <si>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</si>
  <si>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</si>
  <si>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</si>
  <si>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</si>
  <si>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</si>
  <si>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</si>
  <si>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</si>
  <si>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</si>
  <si>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</si>
  <si>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</si>
  <si>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</si>
  <si>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</si>
  <si>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</si>
  <si>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</si>
  <si>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</si>
  <si>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</si>
  <si>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</si>
  <si>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</si>
  <si>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</si>
  <si>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</si>
  <si>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</si>
  <si>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</si>
  <si>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</si>
  <si>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</si>
  <si>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</si>
  <si>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</si>
  <si>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</si>
  <si>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</si>
  <si>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</si>
  <si>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</si>
  <si>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</si>
  <si>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</si>
  <si>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</si>
  <si>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</si>
  <si>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</si>
  <si>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</si>
  <si>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</si>
  <si>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</si>
  <si>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</si>
  <si>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</si>
  <si>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</si>
  <si>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</si>
  <si>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</si>
  <si>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</si>
  <si>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</si>
  <si>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</si>
  <si>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</si>
  <si>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</si>
  <si>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</si>
  <si>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</si>
  <si>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</si>
  <si>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</si>
  <si>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</si>
  <si>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</si>
  <si>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</si>
  <si>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</si>
  <si>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</si>
  <si>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</si>
  <si>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</si>
  <si>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</si>
  <si>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</si>
  <si>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</si>
  <si>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</si>
  <si>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</si>
  <si>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</si>
  <si>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</si>
  <si>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</si>
  <si>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</si>
  <si>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</si>
  <si>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</si>
  <si>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</si>
  <si>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</si>
  <si>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</si>
  <si>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</si>
  <si>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</si>
  <si>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</si>
  <si>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</si>
  <si>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</si>
  <si>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</si>
  <si>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</si>
  <si>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</si>
  <si>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</si>
  <si>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</si>
  <si>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</si>
  <si>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</si>
  <si>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</si>
  <si>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</si>
  <si>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</si>
  <si>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</si>
  <si>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</si>
  <si>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</si>
  <si>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</si>
  <si>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</si>
  <si>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</si>
  <si>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</si>
  <si>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</si>
  <si>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</si>
  <si>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</si>
  <si>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</si>
  <si>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</si>
  <si>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</si>
  <si>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</si>
  <si>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</si>
  <si>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</si>
  <si>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</si>
  <si>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</si>
  <si>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</si>
  <si>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</si>
  <si>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</si>
  <si>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</si>
  <si>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</si>
  <si>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</si>
  <si>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</si>
  <si>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</si>
  <si>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</si>
  <si>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</si>
  <si>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</si>
  <si>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</si>
  <si>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</si>
  <si>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</si>
  <si>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</si>
  <si>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</si>
  <si>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</si>
  <si>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</si>
  <si>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</si>
  <si>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</si>
  <si>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</si>
  <si>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</si>
  <si>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</si>
  <si>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</si>
  <si>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</si>
  <si>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</si>
  <si>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</si>
  <si>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</si>
  <si>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</si>
  <si>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</si>
  <si>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</si>
  <si>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</si>
  <si>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</si>
  <si>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</si>
  <si>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</si>
  <si>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</si>
  <si>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</si>
  <si>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</si>
  <si>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</si>
  <si>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</si>
  <si>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</si>
  <si>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</si>
  <si>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</si>
  <si>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</si>
  <si>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</si>
  <si>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</si>
  <si>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</si>
  <si>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</si>
  <si>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</si>
  <si>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</si>
  <si>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</si>
  <si>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</si>
  <si>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</si>
  <si>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</si>
  <si>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</si>
  <si>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</si>
  <si>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</si>
  <si>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</si>
  <si>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</si>
  <si>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</si>
  <si>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</si>
  <si>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</si>
  <si>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</si>
  <si>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</si>
  <si>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</si>
  <si>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</si>
  <si>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</si>
  <si>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</si>
  <si>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</si>
  <si>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</si>
  <si>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</si>
  <si>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</si>
  <si>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</si>
  <si>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</si>
  <si>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</si>
  <si>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</si>
  <si>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</si>
  <si>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</si>
  <si>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</si>
  <si>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</si>
  <si>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</si>
  <si>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</si>
  <si>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</si>
  <si>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</si>
  <si>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</si>
  <si>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</si>
  <si>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</si>
  <si>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</si>
  <si>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</si>
  <si>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</si>
  <si>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</si>
  <si>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</si>
  <si>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</si>
  <si>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</si>
  <si>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</si>
  <si>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</si>
  <si>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</si>
  <si>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</si>
  <si>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</si>
  <si>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</si>
  <si>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</si>
  <si>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</si>
  <si>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</si>
  <si>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</si>
  <si>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</si>
  <si>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</si>
  <si>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</si>
  <si>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</si>
  <si>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</si>
  <si>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</si>
  <si>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</si>
  <si>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</si>
  <si>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</si>
  <si>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</si>
  <si>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</si>
  <si>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</si>
  <si>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</si>
  <si>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</si>
  <si>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</si>
  <si>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</si>
  <si>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</si>
  <si>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</si>
  <si>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</si>
  <si>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</si>
  <si>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</si>
  <si>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</si>
  <si>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</si>
  <si>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</si>
  <si>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</si>
  <si>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</si>
  <si>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</si>
  <si>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</si>
  <si>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</si>
  <si>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</si>
  <si>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</si>
  <si>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</si>
  <si>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</si>
  <si>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</si>
  <si>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</si>
  <si>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</si>
  <si>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</si>
  <si>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</si>
  <si>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</si>
  <si>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</si>
  <si>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</si>
  <si>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</si>
  <si>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</si>
  <si>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</si>
  <si>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</si>
  <si>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</si>
  <si>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</si>
  <si>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</si>
  <si>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</si>
  <si>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</si>
  <si>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</si>
  <si>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</si>
  <si>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</si>
  <si>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</si>
  <si>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</si>
  <si>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</si>
  <si>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</si>
  <si>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</si>
  <si>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</si>
  <si>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</si>
  <si>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</si>
  <si>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制限なし</t>
  </si>
  <si>
    <t>可</t>
  </si>
  <si>
    <t>7割程度必要</t>
  </si>
  <si>
    <t>必ず必要</t>
  </si>
  <si>
    <t>使わない</t>
  </si>
  <si>
    <t>不要</t>
  </si>
  <si>
    <t>応相談</t>
  </si>
  <si>
    <t>その他（備考に記載）</t>
  </si>
  <si>
    <t>任意</t>
    <rPh sb="0" eb="2">
      <t>ニンイ</t>
    </rPh>
    <phoneticPr fontId="1"/>
  </si>
  <si>
    <t>ワークショップで指導した共演の段取りについて、本番までの間振り返り確認</t>
    <rPh sb="8" eb="10">
      <t>シドウ</t>
    </rPh>
    <rPh sb="12" eb="14">
      <t>キョウエン</t>
    </rPh>
    <rPh sb="15" eb="17">
      <t>ダンド</t>
    </rPh>
    <rPh sb="23" eb="25">
      <t>ホンバン</t>
    </rPh>
    <rPh sb="28" eb="29">
      <t>アイダ</t>
    </rPh>
    <rPh sb="29" eb="30">
      <t>フ</t>
    </rPh>
    <rPh sb="31" eb="32">
      <t>カエ</t>
    </rPh>
    <rPh sb="33" eb="35">
      <t>カクニン</t>
    </rPh>
    <phoneticPr fontId="1"/>
  </si>
  <si>
    <t>任意（午後公演だと4時間目の時間帯のことが多いです）</t>
    <rPh sb="0" eb="2">
      <t>ニンイ</t>
    </rPh>
    <rPh sb="3" eb="5">
      <t>ゴゴ</t>
    </rPh>
    <rPh sb="5" eb="7">
      <t>コウエン</t>
    </rPh>
    <rPh sb="10" eb="13">
      <t>ジカンメ</t>
    </rPh>
    <rPh sb="14" eb="17">
      <t>ジカンタイ</t>
    </rPh>
    <rPh sb="21" eb="22">
      <t>オオ</t>
    </rPh>
    <phoneticPr fontId="1"/>
  </si>
  <si>
    <t>実際の舞台設備・音響の状態で共演の段取りをリハーサルします。</t>
    <rPh sb="0" eb="2">
      <t>ジッサイ</t>
    </rPh>
    <rPh sb="3" eb="7">
      <t>ブタイセツビ</t>
    </rPh>
    <rPh sb="8" eb="10">
      <t>オンキョウ</t>
    </rPh>
    <rPh sb="11" eb="13">
      <t>ジョウタイ</t>
    </rPh>
    <rPh sb="14" eb="16">
      <t>キョウエン</t>
    </rPh>
    <rPh sb="17" eb="19">
      <t>ダンド</t>
    </rPh>
    <phoneticPr fontId="1"/>
  </si>
  <si>
    <t>バックステージツアー。京劇俳優が衣装や化粧についての解説をします。</t>
    <rPh sb="11" eb="13">
      <t>キョウゲキ</t>
    </rPh>
    <rPh sb="13" eb="15">
      <t>ハイユウ</t>
    </rPh>
    <rPh sb="16" eb="18">
      <t>イショウ</t>
    </rPh>
    <rPh sb="19" eb="21">
      <t>ケショウ</t>
    </rPh>
    <rPh sb="26" eb="28">
      <t>カイセツ</t>
    </rPh>
    <phoneticPr fontId="1"/>
  </si>
  <si>
    <t>京劇は舞台装置がシンプルで柔軟な対応が可能。屋内であれば、ほぼあらゆる環境で上演可なので、上記条件に該当しなくても応相談で対応します。</t>
    <rPh sb="45" eb="47">
      <t>ジョウキ</t>
    </rPh>
    <rPh sb="50" eb="52">
      <t>ガイトウ</t>
    </rPh>
    <rPh sb="57" eb="60">
      <t>オウソウダン</t>
    </rPh>
    <rPh sb="61" eb="63">
      <t>タイオウ</t>
    </rPh>
    <phoneticPr fontId="1"/>
  </si>
  <si>
    <t>ハイエース</t>
  </si>
  <si>
    <t>実施しなくても大丈夫ですが、実施した方が児童・生徒がより安心して共演できます。午前WS・午後公演の場合は不要。</t>
    <rPh sb="0" eb="2">
      <t>ジッシ</t>
    </rPh>
    <rPh sb="7" eb="10">
      <t>ダイジョウブ</t>
    </rPh>
    <rPh sb="14" eb="16">
      <t>ジッシ</t>
    </rPh>
    <rPh sb="18" eb="19">
      <t>ホウ</t>
    </rPh>
    <rPh sb="20" eb="22">
      <t>ジドウ</t>
    </rPh>
    <rPh sb="23" eb="25">
      <t>セイト</t>
    </rPh>
    <rPh sb="28" eb="30">
      <t>アンシン</t>
    </rPh>
    <rPh sb="32" eb="34">
      <t>キョウエン</t>
    </rPh>
    <rPh sb="39" eb="41">
      <t>ゴゼン</t>
    </rPh>
    <rPh sb="44" eb="46">
      <t>ゴゴ</t>
    </rPh>
    <rPh sb="46" eb="48">
      <t>コウエン</t>
    </rPh>
    <rPh sb="49" eb="51">
      <t>バアイ</t>
    </rPh>
    <rPh sb="52" eb="54">
      <t>フヨウ</t>
    </rPh>
    <phoneticPr fontId="1"/>
  </si>
  <si>
    <t>K147</t>
    <phoneticPr fontId="1"/>
  </si>
  <si>
    <t>同一日午前WS・午後公演の構成で実施希望の場合はその旨ご記入ください。（要前日仕込）</t>
    <rPh sb="0" eb="3">
      <t>ドウイツビ</t>
    </rPh>
    <rPh sb="3" eb="5">
      <t>ゴゼン</t>
    </rPh>
    <rPh sb="8" eb="10">
      <t>ゴゴ</t>
    </rPh>
    <rPh sb="10" eb="12">
      <t>コウエン</t>
    </rPh>
    <rPh sb="13" eb="15">
      <t>コウセイ</t>
    </rPh>
    <rPh sb="16" eb="18">
      <t>ジッシ</t>
    </rPh>
    <rPh sb="18" eb="20">
      <t>キボウ</t>
    </rPh>
    <rPh sb="21" eb="23">
      <t>バアイ</t>
    </rPh>
    <rPh sb="26" eb="27">
      <t>ムネ</t>
    </rPh>
    <rPh sb="28" eb="30">
      <t>キニュウ</t>
    </rPh>
    <rPh sb="36" eb="37">
      <t>ヨウ</t>
    </rPh>
    <rPh sb="37" eb="39">
      <t>ゼンジツ</t>
    </rPh>
    <rPh sb="39" eb="41">
      <t>シコ</t>
    </rPh>
    <phoneticPr fontId="1"/>
  </si>
  <si>
    <t>共演者がリハーサル実施する間、残ったメンバーの授業が進められない場合などの対応です。午前WS・午後公演の場合は不要。</t>
    <rPh sb="0" eb="3">
      <t>キョウエンシャ</t>
    </rPh>
    <rPh sb="9" eb="11">
      <t>ジッシ</t>
    </rPh>
    <rPh sb="13" eb="14">
      <t>アイダ</t>
    </rPh>
    <rPh sb="15" eb="16">
      <t>ノコ</t>
    </rPh>
    <rPh sb="23" eb="25">
      <t>ジュギョウ</t>
    </rPh>
    <rPh sb="26" eb="27">
      <t>スス</t>
    </rPh>
    <rPh sb="32" eb="34">
      <t>バアイ</t>
    </rPh>
    <rPh sb="37" eb="39">
      <t>タイオウ</t>
    </rPh>
    <phoneticPr fontId="1"/>
  </si>
  <si>
    <t>共演以外にも生徒・児童がいる場合は下記バックステージツアーを実施対応可能です。午前WS・午後公演の場合は不要。</t>
    <rPh sb="0" eb="2">
      <t>キョウエン</t>
    </rPh>
    <rPh sb="2" eb="4">
      <t>イガイ</t>
    </rPh>
    <rPh sb="6" eb="8">
      <t>セイト</t>
    </rPh>
    <rPh sb="9" eb="11">
      <t>ジドウ</t>
    </rPh>
    <rPh sb="14" eb="16">
      <t>バアイ</t>
    </rPh>
    <rPh sb="17" eb="19">
      <t>カキ</t>
    </rPh>
    <rPh sb="30" eb="32">
      <t>ジッシ</t>
    </rPh>
    <rPh sb="32" eb="34">
      <t>タイオウ</t>
    </rPh>
    <rPh sb="34" eb="36">
      <t>カノウ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</si>
</sst>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
      <sz val="9"/>
      <name val="メイリオ"/>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9">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33" fillId="5" borderId="7" xfId="0" applyFont="1" applyFill="1" applyBorder="1" applyAlignment="1">
      <alignment horizontal="left" vertical="center" wrapText="1"/>
    </xf>
    <xf numFmtId="0" fontId="33"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44639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1046" y="23295070"/>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3288168"/>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3288168"/>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3288168"/>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2561251"/>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1830111"/>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143023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1007451"/>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76603" y="20415849"/>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0425511"/>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5</xdr:col>
      <xdr:colOff>445024</xdr:colOff>
      <xdr:row>97</xdr:row>
      <xdr:rowOff>163007</xdr:rowOff>
    </xdr:from>
    <xdr:to>
      <xdr:col>6</xdr:col>
      <xdr:colOff>508314</xdr:colOff>
      <xdr:row>103</xdr:row>
      <xdr:rowOff>159652</xdr:rowOff>
    </xdr:to>
    <xdr:sp macro="" textlink="">
      <xdr:nvSpPr>
        <xdr:cNvPr id="96" name="正方形/長方形 95">
          <a:extLst>
            <a:ext uri="{FF2B5EF4-FFF2-40B4-BE49-F238E27FC236}">
              <a16:creationId xmlns:a16="http://schemas.microsoft.com/office/drawing/2014/main" id="{00000000-0008-0000-0200-000003000000}"/>
            </a:ext>
          </a:extLst>
        </xdr:cNvPr>
        <xdr:cNvSpPr/>
      </xdr:nvSpPr>
      <xdr:spPr>
        <a:xfrm>
          <a:off x="3981180" y="29440476"/>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twoCellAnchor>
    <xdr:from>
      <xdr:col>8</xdr:col>
      <xdr:colOff>631006</xdr:colOff>
      <xdr:row>59</xdr:row>
      <xdr:rowOff>42153</xdr:rowOff>
    </xdr:from>
    <xdr:to>
      <xdr:col>10</xdr:col>
      <xdr:colOff>30088</xdr:colOff>
      <xdr:row>62</xdr:row>
      <xdr:rowOff>65798</xdr:rowOff>
    </xdr:to>
    <xdr:sp macro="" textlink="">
      <xdr:nvSpPr>
        <xdr:cNvPr id="97" name="テキスト ボックス 96">
          <a:extLst>
            <a:ext uri="{FF2B5EF4-FFF2-40B4-BE49-F238E27FC236}">
              <a16:creationId xmlns:a16="http://schemas.microsoft.com/office/drawing/2014/main" id="{00000000-0008-0000-0200-00007C000000}"/>
            </a:ext>
          </a:extLst>
        </xdr:cNvPr>
        <xdr:cNvSpPr txBox="1"/>
      </xdr:nvSpPr>
      <xdr:spPr>
        <a:xfrm>
          <a:off x="6667475" y="20485184"/>
          <a:ext cx="1065957" cy="70230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通り抜け</a:t>
          </a:r>
          <a:endParaRPr kumimoji="1" lang="en-US" altLang="ja-JP" sz="1100">
            <a:solidFill>
              <a:schemeClr val="bg2">
                <a:lumMod val="25000"/>
              </a:schemeClr>
            </a:solidFill>
          </a:endParaRPr>
        </a:p>
        <a:p>
          <a:pPr algn="ctr"/>
          <a:r>
            <a:rPr kumimoji="1" lang="ja-JP" altLang="en-US" sz="1100">
              <a:solidFill>
                <a:schemeClr val="bg2">
                  <a:lumMod val="25000"/>
                </a:schemeClr>
              </a:solidFill>
            </a:rPr>
            <a:t>スペースの確保が必要</a:t>
          </a:r>
        </a:p>
      </xdr:txBody>
    </xdr:sp>
    <xdr:clientData/>
  </xdr:twoCellAnchor>
  <xdr:twoCellAnchor>
    <xdr:from>
      <xdr:col>4</xdr:col>
      <xdr:colOff>71014</xdr:colOff>
      <xdr:row>69</xdr:row>
      <xdr:rowOff>77589</xdr:rowOff>
    </xdr:from>
    <xdr:to>
      <xdr:col>7</xdr:col>
      <xdr:colOff>746492</xdr:colOff>
      <xdr:row>78</xdr:row>
      <xdr:rowOff>122667</xdr:rowOff>
    </xdr:to>
    <xdr:sp macro="" textlink="">
      <xdr:nvSpPr>
        <xdr:cNvPr id="98" name="正方形/長方形 97">
          <a:extLst>
            <a:ext uri="{FF2B5EF4-FFF2-40B4-BE49-F238E27FC236}">
              <a16:creationId xmlns:a16="http://schemas.microsoft.com/office/drawing/2014/main" id="{EFE0F692-02AF-4B67-BA9E-9EB975E7910D}"/>
            </a:ext>
          </a:extLst>
        </xdr:cNvPr>
        <xdr:cNvSpPr/>
      </xdr:nvSpPr>
      <xdr:spPr>
        <a:xfrm>
          <a:off x="2773733" y="22818527"/>
          <a:ext cx="3175790" cy="218820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endParaRPr kumimoji="1" lang="en-US" altLang="ja-JP" sz="2400"/>
        </a:p>
        <a:p>
          <a:pPr algn="ctr"/>
          <a:r>
            <a:rPr kumimoji="1" lang="ja-JP" altLang="en-US" sz="2400"/>
            <a:t>（持込じゅうたん）</a:t>
          </a:r>
        </a:p>
      </xdr:txBody>
    </xdr:sp>
    <xdr:clientData/>
  </xdr:twoCellAnchor>
  <xdr:twoCellAnchor>
    <xdr:from>
      <xdr:col>4</xdr:col>
      <xdr:colOff>84621</xdr:colOff>
      <xdr:row>76</xdr:row>
      <xdr:rowOff>105760</xdr:rowOff>
    </xdr:from>
    <xdr:to>
      <xdr:col>7</xdr:col>
      <xdr:colOff>760099</xdr:colOff>
      <xdr:row>78</xdr:row>
      <xdr:rowOff>135213</xdr:rowOff>
    </xdr:to>
    <xdr:grpSp>
      <xdr:nvGrpSpPr>
        <xdr:cNvPr id="99" name="グループ化 98">
          <a:extLst>
            <a:ext uri="{FF2B5EF4-FFF2-40B4-BE49-F238E27FC236}">
              <a16:creationId xmlns:a16="http://schemas.microsoft.com/office/drawing/2014/main" id="{03DF2C51-3E00-474E-A581-E652E95F3047}"/>
            </a:ext>
          </a:extLst>
        </xdr:cNvPr>
        <xdr:cNvGrpSpPr/>
      </xdr:nvGrpSpPr>
      <xdr:grpSpPr>
        <a:xfrm>
          <a:off x="2762404" y="24520312"/>
          <a:ext cx="3155572" cy="514689"/>
          <a:chOff x="1076477" y="14866018"/>
          <a:chExt cx="4160761" cy="449810"/>
        </a:xfrm>
      </xdr:grpSpPr>
      <xdr:cxnSp macro="">
        <xdr:nvCxnSpPr>
          <xdr:cNvPr id="100" name="直線矢印コネクタ 99">
            <a:extLst>
              <a:ext uri="{FF2B5EF4-FFF2-40B4-BE49-F238E27FC236}">
                <a16:creationId xmlns:a16="http://schemas.microsoft.com/office/drawing/2014/main" id="{2B9268D7-CB3A-47DE-A1DC-BD53E548BA1E}"/>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686E8A17-1C50-4CAF-919B-A430C4D08332}"/>
              </a:ext>
            </a:extLst>
          </xdr:cNvPr>
          <xdr:cNvSpPr txBox="1"/>
        </xdr:nvSpPr>
        <xdr:spPr>
          <a:xfrm>
            <a:off x="2794001" y="14866018"/>
            <a:ext cx="1056317" cy="44981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7.2</a:t>
            </a:r>
            <a:r>
              <a:rPr kumimoji="1" lang="ja-JP" altLang="en-US" sz="1100" b="1"/>
              <a:t>ｍ</a:t>
            </a:r>
          </a:p>
        </xdr:txBody>
      </xdr:sp>
    </xdr:grpSp>
    <xdr:clientData/>
  </xdr:twoCellAnchor>
  <xdr:twoCellAnchor>
    <xdr:from>
      <xdr:col>7</xdr:col>
      <xdr:colOff>54234</xdr:colOff>
      <xdr:row>69</xdr:row>
      <xdr:rowOff>98754</xdr:rowOff>
    </xdr:from>
    <xdr:to>
      <xdr:col>7</xdr:col>
      <xdr:colOff>729202</xdr:colOff>
      <xdr:row>78</xdr:row>
      <xdr:rowOff>75798</xdr:rowOff>
    </xdr:to>
    <xdr:grpSp>
      <xdr:nvGrpSpPr>
        <xdr:cNvPr id="102" name="グループ化 101">
          <a:extLst>
            <a:ext uri="{FF2B5EF4-FFF2-40B4-BE49-F238E27FC236}">
              <a16:creationId xmlns:a16="http://schemas.microsoft.com/office/drawing/2014/main" id="{F72CBF58-E7D7-494D-827C-E3717B1BE536}"/>
            </a:ext>
          </a:extLst>
        </xdr:cNvPr>
        <xdr:cNvGrpSpPr/>
      </xdr:nvGrpSpPr>
      <xdr:grpSpPr>
        <a:xfrm>
          <a:off x="5212111" y="22814980"/>
          <a:ext cx="674968" cy="2160606"/>
          <a:chOff x="5594048" y="13014477"/>
          <a:chExt cx="677334" cy="1439333"/>
        </a:xfrm>
      </xdr:grpSpPr>
      <xdr:cxnSp macro="">
        <xdr:nvCxnSpPr>
          <xdr:cNvPr id="103" name="直線矢印コネクタ 102">
            <a:extLst>
              <a:ext uri="{FF2B5EF4-FFF2-40B4-BE49-F238E27FC236}">
                <a16:creationId xmlns:a16="http://schemas.microsoft.com/office/drawing/2014/main" id="{CB3335D0-8AA1-4C74-B946-3701939911E3}"/>
              </a:ext>
            </a:extLst>
          </xdr:cNvPr>
          <xdr:cNvCxnSpPr/>
        </xdr:nvCxnSpPr>
        <xdr:spPr>
          <a:xfrm>
            <a:off x="5711125"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A34ACB6A-98E3-4EFC-B304-C67C9812AD29}"/>
              </a:ext>
            </a:extLst>
          </xdr:cNvPr>
          <xdr:cNvSpPr txBox="1"/>
        </xdr:nvSpPr>
        <xdr:spPr>
          <a:xfrm>
            <a:off x="5594048"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5.4</a:t>
            </a:r>
            <a:r>
              <a:rPr kumimoji="1" lang="ja-JP" altLang="en-US" sz="1100" b="1"/>
              <a:t>　ｍ</a:t>
            </a:r>
          </a:p>
        </xdr:txBody>
      </xdr:sp>
    </xdr:grpSp>
    <xdr:clientData/>
  </xdr:twoCellAnchor>
  <xdr:twoCellAnchor>
    <xdr:from>
      <xdr:col>9</xdr:col>
      <xdr:colOff>72770</xdr:colOff>
      <xdr:row>81</xdr:row>
      <xdr:rowOff>201633</xdr:rowOff>
    </xdr:from>
    <xdr:to>
      <xdr:col>10</xdr:col>
      <xdr:colOff>3129</xdr:colOff>
      <xdr:row>84</xdr:row>
      <xdr:rowOff>71191</xdr:rowOff>
    </xdr:to>
    <xdr:sp macro="" textlink="">
      <xdr:nvSpPr>
        <xdr:cNvPr id="105" name="テキスト ボックス 104">
          <a:extLst>
            <a:ext uri="{FF2B5EF4-FFF2-40B4-BE49-F238E27FC236}">
              <a16:creationId xmlns:a16="http://schemas.microsoft.com/office/drawing/2014/main" id="{67B82EFE-967C-4B64-881A-09F5AA43A3BA}"/>
            </a:ext>
          </a:extLst>
        </xdr:cNvPr>
        <xdr:cNvSpPr txBox="1"/>
      </xdr:nvSpPr>
      <xdr:spPr>
        <a:xfrm>
          <a:off x="6942676" y="25704821"/>
          <a:ext cx="763797" cy="58393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2">
                  <a:lumMod val="25000"/>
                </a:schemeClr>
              </a:solidFill>
            </a:rPr>
            <a:t>音響・照明操作</a:t>
          </a:r>
        </a:p>
      </xdr:txBody>
    </xdr:sp>
    <xdr:clientData/>
  </xdr:twoCellAnchor>
  <xdr:twoCellAnchor>
    <xdr:from>
      <xdr:col>8</xdr:col>
      <xdr:colOff>473076</xdr:colOff>
      <xdr:row>72</xdr:row>
      <xdr:rowOff>159930</xdr:rowOff>
    </xdr:from>
    <xdr:to>
      <xdr:col>9</xdr:col>
      <xdr:colOff>285918</xdr:colOff>
      <xdr:row>77</xdr:row>
      <xdr:rowOff>185574</xdr:rowOff>
    </xdr:to>
    <xdr:sp macro="" textlink="">
      <xdr:nvSpPr>
        <xdr:cNvPr id="106" name="テキスト ボックス 105">
          <a:extLst>
            <a:ext uri="{FF2B5EF4-FFF2-40B4-BE49-F238E27FC236}">
              <a16:creationId xmlns:a16="http://schemas.microsoft.com/office/drawing/2014/main" id="{2F228172-C9B4-4BD2-860E-DCACA56256C2}"/>
            </a:ext>
          </a:extLst>
        </xdr:cNvPr>
        <xdr:cNvSpPr txBox="1"/>
      </xdr:nvSpPr>
      <xdr:spPr>
        <a:xfrm>
          <a:off x="6509545" y="23615243"/>
          <a:ext cx="646279" cy="12162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出演児童鑑賞位置</a:t>
          </a:r>
        </a:p>
      </xdr:txBody>
    </xdr:sp>
    <xdr:clientData/>
  </xdr:twoCellAnchor>
  <xdr:twoCellAnchor>
    <xdr:from>
      <xdr:col>4</xdr:col>
      <xdr:colOff>192410</xdr:colOff>
      <xdr:row>60</xdr:row>
      <xdr:rowOff>164842</xdr:rowOff>
    </xdr:from>
    <xdr:to>
      <xdr:col>7</xdr:col>
      <xdr:colOff>746491</xdr:colOff>
      <xdr:row>65</xdr:row>
      <xdr:rowOff>6246</xdr:rowOff>
    </xdr:to>
    <xdr:sp macro="" textlink="">
      <xdr:nvSpPr>
        <xdr:cNvPr id="107" name="テキスト ボックス 106">
          <a:extLst>
            <a:ext uri="{FF2B5EF4-FFF2-40B4-BE49-F238E27FC236}">
              <a16:creationId xmlns:a16="http://schemas.microsoft.com/office/drawing/2014/main" id="{5A3A7026-3EB5-4F57-9008-B23FDF6C39D9}"/>
            </a:ext>
          </a:extLst>
        </xdr:cNvPr>
        <xdr:cNvSpPr txBox="1"/>
      </xdr:nvSpPr>
      <xdr:spPr>
        <a:xfrm>
          <a:off x="2895129" y="20834092"/>
          <a:ext cx="3054393" cy="972498"/>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衣裳部屋　兼　通り抜け</a:t>
          </a:r>
        </a:p>
      </xdr:txBody>
    </xdr:sp>
    <xdr:clientData/>
  </xdr:twoCellAnchor>
  <xdr:oneCellAnchor>
    <xdr:from>
      <xdr:col>5</xdr:col>
      <xdr:colOff>269709</xdr:colOff>
      <xdr:row>66</xdr:row>
      <xdr:rowOff>68137</xdr:rowOff>
    </xdr:from>
    <xdr:ext cx="1033232" cy="325730"/>
    <xdr:sp macro="" textlink="">
      <xdr:nvSpPr>
        <xdr:cNvPr id="108" name="テキスト ボックス 107">
          <a:extLst>
            <a:ext uri="{FF2B5EF4-FFF2-40B4-BE49-F238E27FC236}">
              <a16:creationId xmlns:a16="http://schemas.microsoft.com/office/drawing/2014/main" id="{32360EE6-91E0-47F2-826A-B02D4B91BD0A}"/>
            </a:ext>
          </a:extLst>
        </xdr:cNvPr>
        <xdr:cNvSpPr txBox="1"/>
      </xdr:nvSpPr>
      <xdr:spPr>
        <a:xfrm>
          <a:off x="3805865" y="22094700"/>
          <a:ext cx="1033232"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緞帳ダウン</a:t>
          </a:r>
        </a:p>
      </xdr:txBody>
    </xdr:sp>
    <xdr:clientData/>
  </xdr:oneCellAnchor>
  <xdr:oneCellAnchor>
    <xdr:from>
      <xdr:col>8</xdr:col>
      <xdr:colOff>509755</xdr:colOff>
      <xdr:row>71</xdr:row>
      <xdr:rowOff>71124</xdr:rowOff>
    </xdr:from>
    <xdr:ext cx="697627" cy="259045"/>
    <xdr:sp macro="" textlink="">
      <xdr:nvSpPr>
        <xdr:cNvPr id="109" name="テキスト ボックス 108">
          <a:extLst>
            <a:ext uri="{FF2B5EF4-FFF2-40B4-BE49-F238E27FC236}">
              <a16:creationId xmlns:a16="http://schemas.microsoft.com/office/drawing/2014/main" id="{4014CD2C-2830-425F-914D-29E3B400F8C5}"/>
            </a:ext>
          </a:extLst>
        </xdr:cNvPr>
        <xdr:cNvSpPr txBox="1"/>
      </xdr:nvSpPr>
      <xdr:spPr>
        <a:xfrm>
          <a:off x="6546224" y="23288312"/>
          <a:ext cx="697627" cy="25904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持込暗幕</a:t>
          </a:r>
        </a:p>
      </xdr:txBody>
    </xdr:sp>
    <xdr:clientData/>
  </xdr:oneCellAnchor>
  <xdr:twoCellAnchor>
    <xdr:from>
      <xdr:col>3</xdr:col>
      <xdr:colOff>244210</xdr:colOff>
      <xdr:row>71</xdr:row>
      <xdr:rowOff>94257</xdr:rowOff>
    </xdr:from>
    <xdr:to>
      <xdr:col>4</xdr:col>
      <xdr:colOff>155379</xdr:colOff>
      <xdr:row>72</xdr:row>
      <xdr:rowOff>143011</xdr:rowOff>
    </xdr:to>
    <xdr:cxnSp macro="">
      <xdr:nvCxnSpPr>
        <xdr:cNvPr id="110" name="直線コネクタ 109">
          <a:extLst>
            <a:ext uri="{FF2B5EF4-FFF2-40B4-BE49-F238E27FC236}">
              <a16:creationId xmlns:a16="http://schemas.microsoft.com/office/drawing/2014/main" id="{44B80F51-0740-4006-9ADB-82A561DACDDC}"/>
            </a:ext>
          </a:extLst>
        </xdr:cNvPr>
        <xdr:cNvCxnSpPr/>
      </xdr:nvCxnSpPr>
      <xdr:spPr>
        <a:xfrm flipH="1">
          <a:off x="2113491" y="23311445"/>
          <a:ext cx="744607" cy="286879"/>
        </a:xfrm>
        <a:prstGeom prst="line">
          <a:avLst/>
        </a:prstGeom>
        <a:ln w="38100"/>
      </xdr:spPr>
      <xdr:style>
        <a:lnRef idx="3">
          <a:schemeClr val="accent5"/>
        </a:lnRef>
        <a:fillRef idx="0">
          <a:schemeClr val="accent5"/>
        </a:fillRef>
        <a:effectRef idx="2">
          <a:schemeClr val="accent5"/>
        </a:effectRef>
        <a:fontRef idx="minor">
          <a:schemeClr val="tx1"/>
        </a:fontRef>
      </xdr:style>
    </xdr:cxnSp>
    <xdr:clientData/>
  </xdr:twoCellAnchor>
  <xdr:twoCellAnchor>
    <xdr:from>
      <xdr:col>7</xdr:col>
      <xdr:colOff>736553</xdr:colOff>
      <xdr:row>71</xdr:row>
      <xdr:rowOff>138390</xdr:rowOff>
    </xdr:from>
    <xdr:to>
      <xdr:col>8</xdr:col>
      <xdr:colOff>618259</xdr:colOff>
      <xdr:row>72</xdr:row>
      <xdr:rowOff>74975</xdr:rowOff>
    </xdr:to>
    <xdr:cxnSp macro="">
      <xdr:nvCxnSpPr>
        <xdr:cNvPr id="111" name="直線コネクタ 110">
          <a:extLst>
            <a:ext uri="{FF2B5EF4-FFF2-40B4-BE49-F238E27FC236}">
              <a16:creationId xmlns:a16="http://schemas.microsoft.com/office/drawing/2014/main" id="{87F38183-18F4-4910-B579-014D0534C021}"/>
            </a:ext>
          </a:extLst>
        </xdr:cNvPr>
        <xdr:cNvCxnSpPr/>
      </xdr:nvCxnSpPr>
      <xdr:spPr>
        <a:xfrm>
          <a:off x="5939584" y="23355578"/>
          <a:ext cx="715144" cy="174710"/>
        </a:xfrm>
        <a:prstGeom prst="line">
          <a:avLst/>
        </a:prstGeom>
        <a:ln w="38100"/>
      </xdr:spPr>
      <xdr:style>
        <a:lnRef idx="3">
          <a:schemeClr val="accent5"/>
        </a:lnRef>
        <a:fillRef idx="0">
          <a:schemeClr val="accent5"/>
        </a:fillRef>
        <a:effectRef idx="2">
          <a:schemeClr val="accent5"/>
        </a:effectRef>
        <a:fontRef idx="minor">
          <a:schemeClr val="tx1"/>
        </a:fontRef>
      </xdr:style>
    </xdr:cxnSp>
    <xdr:clientData/>
  </xdr:twoCellAnchor>
  <xdr:twoCellAnchor>
    <xdr:from>
      <xdr:col>3</xdr:col>
      <xdr:colOff>809663</xdr:colOff>
      <xdr:row>67</xdr:row>
      <xdr:rowOff>197957</xdr:rowOff>
    </xdr:from>
    <xdr:to>
      <xdr:col>8</xdr:col>
      <xdr:colOff>80703</xdr:colOff>
      <xdr:row>67</xdr:row>
      <xdr:rowOff>197957</xdr:rowOff>
    </xdr:to>
    <xdr:cxnSp macro="">
      <xdr:nvCxnSpPr>
        <xdr:cNvPr id="112" name="直線コネクタ 111">
          <a:extLst>
            <a:ext uri="{FF2B5EF4-FFF2-40B4-BE49-F238E27FC236}">
              <a16:creationId xmlns:a16="http://schemas.microsoft.com/office/drawing/2014/main" id="{16F22D70-81C8-4A0A-9FB6-528A4F80A216}"/>
            </a:ext>
          </a:extLst>
        </xdr:cNvPr>
        <xdr:cNvCxnSpPr/>
      </xdr:nvCxnSpPr>
      <xdr:spPr>
        <a:xfrm>
          <a:off x="2678944" y="22462645"/>
          <a:ext cx="3438228" cy="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823089</xdr:colOff>
      <xdr:row>77</xdr:row>
      <xdr:rowOff>171833</xdr:rowOff>
    </xdr:from>
    <xdr:to>
      <xdr:col>9</xdr:col>
      <xdr:colOff>370282</xdr:colOff>
      <xdr:row>79</xdr:row>
      <xdr:rowOff>90751</xdr:rowOff>
    </xdr:to>
    <xdr:cxnSp macro="">
      <xdr:nvCxnSpPr>
        <xdr:cNvPr id="113" name="直線コネクタ 112">
          <a:extLst>
            <a:ext uri="{FF2B5EF4-FFF2-40B4-BE49-F238E27FC236}">
              <a16:creationId xmlns:a16="http://schemas.microsoft.com/office/drawing/2014/main" id="{30E9DA94-5636-482F-BEED-33789B565443}"/>
            </a:ext>
          </a:extLst>
        </xdr:cNvPr>
        <xdr:cNvCxnSpPr/>
      </xdr:nvCxnSpPr>
      <xdr:spPr>
        <a:xfrm>
          <a:off x="6026120" y="24817771"/>
          <a:ext cx="1214068" cy="395168"/>
        </a:xfrm>
        <a:prstGeom prst="line">
          <a:avLst/>
        </a:prstGeom>
        <a:ln w="38100"/>
      </xdr:spPr>
      <xdr:style>
        <a:lnRef idx="3">
          <a:schemeClr val="accent5"/>
        </a:lnRef>
        <a:fillRef idx="0">
          <a:schemeClr val="accent5"/>
        </a:fillRef>
        <a:effectRef idx="2">
          <a:schemeClr val="accent5"/>
        </a:effectRef>
        <a:fontRef idx="minor">
          <a:schemeClr val="tx1"/>
        </a:fontRef>
      </xdr:style>
    </xdr:cxnSp>
    <xdr:clientData/>
  </xdr:twoCellAnchor>
  <xdr:twoCellAnchor>
    <xdr:from>
      <xdr:col>8</xdr:col>
      <xdr:colOff>120756</xdr:colOff>
      <xdr:row>78</xdr:row>
      <xdr:rowOff>2832</xdr:rowOff>
    </xdr:from>
    <xdr:to>
      <xdr:col>8</xdr:col>
      <xdr:colOff>147970</xdr:colOff>
      <xdr:row>81</xdr:row>
      <xdr:rowOff>202814</xdr:rowOff>
    </xdr:to>
    <xdr:cxnSp macro="">
      <xdr:nvCxnSpPr>
        <xdr:cNvPr id="114" name="直線コネクタ 113">
          <a:extLst>
            <a:ext uri="{FF2B5EF4-FFF2-40B4-BE49-F238E27FC236}">
              <a16:creationId xmlns:a16="http://schemas.microsoft.com/office/drawing/2014/main" id="{23D6C2EF-8881-47C4-A764-55FFD8B77227}"/>
            </a:ext>
          </a:extLst>
        </xdr:cNvPr>
        <xdr:cNvCxnSpPr/>
      </xdr:nvCxnSpPr>
      <xdr:spPr>
        <a:xfrm>
          <a:off x="6157225" y="24886895"/>
          <a:ext cx="27214" cy="81910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443437</xdr:colOff>
      <xdr:row>77</xdr:row>
      <xdr:rowOff>28059</xdr:rowOff>
    </xdr:from>
    <xdr:to>
      <xdr:col>4</xdr:col>
      <xdr:colOff>25594</xdr:colOff>
      <xdr:row>78</xdr:row>
      <xdr:rowOff>148368</xdr:rowOff>
    </xdr:to>
    <xdr:cxnSp macro="">
      <xdr:nvCxnSpPr>
        <xdr:cNvPr id="115" name="直線コネクタ 114">
          <a:extLst>
            <a:ext uri="{FF2B5EF4-FFF2-40B4-BE49-F238E27FC236}">
              <a16:creationId xmlns:a16="http://schemas.microsoft.com/office/drawing/2014/main" id="{DF1D04D9-A9E5-4717-8997-B94813F8EF66}"/>
            </a:ext>
          </a:extLst>
        </xdr:cNvPr>
        <xdr:cNvCxnSpPr/>
      </xdr:nvCxnSpPr>
      <xdr:spPr>
        <a:xfrm flipH="1">
          <a:off x="1479281" y="24673997"/>
          <a:ext cx="1249032" cy="358434"/>
        </a:xfrm>
        <a:prstGeom prst="line">
          <a:avLst/>
        </a:prstGeom>
        <a:ln w="38100"/>
      </xdr:spPr>
      <xdr:style>
        <a:lnRef idx="3">
          <a:schemeClr val="accent5"/>
        </a:lnRef>
        <a:fillRef idx="0">
          <a:schemeClr val="accent5"/>
        </a:fillRef>
        <a:effectRef idx="2">
          <a:schemeClr val="accent5"/>
        </a:effectRef>
        <a:fontRef idx="minor">
          <a:schemeClr val="tx1"/>
        </a:fontRef>
      </xdr:style>
    </xdr:cxnSp>
    <xdr:clientData/>
  </xdr:twoCellAnchor>
  <xdr:twoCellAnchor>
    <xdr:from>
      <xdr:col>2</xdr:col>
      <xdr:colOff>491473</xdr:colOff>
      <xdr:row>72</xdr:row>
      <xdr:rowOff>111182</xdr:rowOff>
    </xdr:from>
    <xdr:to>
      <xdr:col>3</xdr:col>
      <xdr:colOff>301359</xdr:colOff>
      <xdr:row>77</xdr:row>
      <xdr:rowOff>133867</xdr:rowOff>
    </xdr:to>
    <xdr:sp macro="" textlink="">
      <xdr:nvSpPr>
        <xdr:cNvPr id="116" name="テキスト ボックス 115">
          <a:extLst>
            <a:ext uri="{FF2B5EF4-FFF2-40B4-BE49-F238E27FC236}">
              <a16:creationId xmlns:a16="http://schemas.microsoft.com/office/drawing/2014/main" id="{97535F7D-F4B7-4BFE-B313-ED8337938821}"/>
            </a:ext>
          </a:extLst>
        </xdr:cNvPr>
        <xdr:cNvSpPr txBox="1"/>
      </xdr:nvSpPr>
      <xdr:spPr>
        <a:xfrm>
          <a:off x="1527317" y="23566495"/>
          <a:ext cx="643323" cy="121331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出演児童鑑賞位置</a:t>
          </a:r>
        </a:p>
      </xdr:txBody>
    </xdr:sp>
    <xdr:clientData/>
  </xdr:twoCellAnchor>
  <xdr:twoCellAnchor>
    <xdr:from>
      <xdr:col>2</xdr:col>
      <xdr:colOff>446156</xdr:colOff>
      <xdr:row>79</xdr:row>
      <xdr:rowOff>142459</xdr:rowOff>
    </xdr:from>
    <xdr:to>
      <xdr:col>4</xdr:col>
      <xdr:colOff>71013</xdr:colOff>
      <xdr:row>81</xdr:row>
      <xdr:rowOff>155585</xdr:rowOff>
    </xdr:to>
    <xdr:grpSp>
      <xdr:nvGrpSpPr>
        <xdr:cNvPr id="117" name="グループ化 116">
          <a:extLst>
            <a:ext uri="{FF2B5EF4-FFF2-40B4-BE49-F238E27FC236}">
              <a16:creationId xmlns:a16="http://schemas.microsoft.com/office/drawing/2014/main" id="{0A7E0D11-B52E-4036-A2BB-68EC286CB962}"/>
            </a:ext>
          </a:extLst>
        </xdr:cNvPr>
        <xdr:cNvGrpSpPr/>
      </xdr:nvGrpSpPr>
      <xdr:grpSpPr>
        <a:xfrm>
          <a:off x="1470543" y="25284865"/>
          <a:ext cx="1278253" cy="390531"/>
          <a:chOff x="1076477" y="14945897"/>
          <a:chExt cx="4160761" cy="313369"/>
        </a:xfrm>
      </xdr:grpSpPr>
      <xdr:cxnSp macro="">
        <xdr:nvCxnSpPr>
          <xdr:cNvPr id="118" name="直線矢印コネクタ 117">
            <a:extLst>
              <a:ext uri="{FF2B5EF4-FFF2-40B4-BE49-F238E27FC236}">
                <a16:creationId xmlns:a16="http://schemas.microsoft.com/office/drawing/2014/main" id="{56BCB06E-7004-4B80-8497-A40DD7EE6849}"/>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C398DF2-26CD-470D-8E99-B79BF4DF34FE}"/>
              </a:ext>
            </a:extLst>
          </xdr:cNvPr>
          <xdr:cNvSpPr txBox="1"/>
        </xdr:nvSpPr>
        <xdr:spPr>
          <a:xfrm>
            <a:off x="2208842" y="14945897"/>
            <a:ext cx="2150605" cy="31336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t>　　</a:t>
            </a:r>
            <a:r>
              <a:rPr kumimoji="1" lang="en-US" altLang="ja-JP" sz="1100" b="1"/>
              <a:t>3.6m</a:t>
            </a:r>
            <a:endParaRPr kumimoji="1" lang="ja-JP" altLang="en-US" sz="1100" b="1"/>
          </a:p>
        </xdr:txBody>
      </xdr:sp>
    </xdr:grpSp>
    <xdr:clientData/>
  </xdr:twoCellAnchor>
  <xdr:twoCellAnchor>
    <xdr:from>
      <xdr:col>7</xdr:col>
      <xdr:colOff>765542</xdr:colOff>
      <xdr:row>79</xdr:row>
      <xdr:rowOff>158788</xdr:rowOff>
    </xdr:from>
    <xdr:to>
      <xdr:col>9</xdr:col>
      <xdr:colOff>383890</xdr:colOff>
      <xdr:row>81</xdr:row>
      <xdr:rowOff>171914</xdr:rowOff>
    </xdr:to>
    <xdr:grpSp>
      <xdr:nvGrpSpPr>
        <xdr:cNvPr id="120" name="グループ化 119">
          <a:extLst>
            <a:ext uri="{FF2B5EF4-FFF2-40B4-BE49-F238E27FC236}">
              <a16:creationId xmlns:a16="http://schemas.microsoft.com/office/drawing/2014/main" id="{41E4846F-978F-4CD5-8CE9-878685595E84}"/>
            </a:ext>
          </a:extLst>
        </xdr:cNvPr>
        <xdr:cNvGrpSpPr/>
      </xdr:nvGrpSpPr>
      <xdr:grpSpPr>
        <a:xfrm>
          <a:off x="5923419" y="25301194"/>
          <a:ext cx="1271745" cy="390531"/>
          <a:chOff x="1076477" y="14945897"/>
          <a:chExt cx="4160761" cy="313369"/>
        </a:xfrm>
      </xdr:grpSpPr>
      <xdr:cxnSp macro="">
        <xdr:nvCxnSpPr>
          <xdr:cNvPr id="121" name="直線矢印コネクタ 120">
            <a:extLst>
              <a:ext uri="{FF2B5EF4-FFF2-40B4-BE49-F238E27FC236}">
                <a16:creationId xmlns:a16="http://schemas.microsoft.com/office/drawing/2014/main" id="{DBD0CDA7-413E-451B-BA94-23EA95354842}"/>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5CD3693F-CF2F-4E97-A9E5-DEA8B8A5CAAC}"/>
              </a:ext>
            </a:extLst>
          </xdr:cNvPr>
          <xdr:cNvSpPr txBox="1"/>
        </xdr:nvSpPr>
        <xdr:spPr>
          <a:xfrm>
            <a:off x="2208842" y="14945897"/>
            <a:ext cx="2150605" cy="31336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t>　　</a:t>
            </a:r>
            <a:r>
              <a:rPr kumimoji="1" lang="en-US" altLang="ja-JP" sz="1100" b="1"/>
              <a:t>3.6m</a:t>
            </a:r>
            <a:endParaRPr kumimoji="1" lang="ja-JP" altLang="en-US" sz="1100" b="1"/>
          </a:p>
        </xdr:txBody>
      </xdr:sp>
    </xdr:grpSp>
    <xdr:clientData/>
  </xdr:twoCellAnchor>
  <xdr:twoCellAnchor>
    <xdr:from>
      <xdr:col>2</xdr:col>
      <xdr:colOff>759950</xdr:colOff>
      <xdr:row>63</xdr:row>
      <xdr:rowOff>49284</xdr:rowOff>
    </xdr:from>
    <xdr:to>
      <xdr:col>4</xdr:col>
      <xdr:colOff>98228</xdr:colOff>
      <xdr:row>71</xdr:row>
      <xdr:rowOff>16931</xdr:rowOff>
    </xdr:to>
    <xdr:sp macro="" textlink="">
      <xdr:nvSpPr>
        <xdr:cNvPr id="123" name="二方向矢印 273">
          <a:extLst>
            <a:ext uri="{FF2B5EF4-FFF2-40B4-BE49-F238E27FC236}">
              <a16:creationId xmlns:a16="http://schemas.microsoft.com/office/drawing/2014/main" id="{F1C1482F-73E8-4886-87E0-17FDDF7533A9}"/>
            </a:ext>
          </a:extLst>
        </xdr:cNvPr>
        <xdr:cNvSpPr/>
      </xdr:nvSpPr>
      <xdr:spPr>
        <a:xfrm rot="10800000">
          <a:off x="1795794" y="21397190"/>
          <a:ext cx="1005153" cy="1836929"/>
        </a:xfrm>
        <a:prstGeom prst="leftUpArrow">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7</xdr:col>
      <xdr:colOff>776426</xdr:colOff>
      <xdr:row>62</xdr:row>
      <xdr:rowOff>223796</xdr:rowOff>
    </xdr:from>
    <xdr:to>
      <xdr:col>9</xdr:col>
      <xdr:colOff>177061</xdr:colOff>
      <xdr:row>70</xdr:row>
      <xdr:rowOff>134419</xdr:rowOff>
    </xdr:to>
    <xdr:sp macro="" textlink="">
      <xdr:nvSpPr>
        <xdr:cNvPr id="124" name="二方向矢印 274">
          <a:extLst>
            <a:ext uri="{FF2B5EF4-FFF2-40B4-BE49-F238E27FC236}">
              <a16:creationId xmlns:a16="http://schemas.microsoft.com/office/drawing/2014/main" id="{9153EDC4-B070-4353-8F62-C61F69532CD8}"/>
            </a:ext>
          </a:extLst>
        </xdr:cNvPr>
        <xdr:cNvSpPr/>
      </xdr:nvSpPr>
      <xdr:spPr>
        <a:xfrm rot="10800000" flipH="1">
          <a:off x="5979457" y="21345484"/>
          <a:ext cx="1067510" cy="1767998"/>
        </a:xfrm>
        <a:prstGeom prst="leftUpArrow">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21761</xdr:colOff>
      <xdr:row>80</xdr:row>
      <xdr:rowOff>11250</xdr:rowOff>
    </xdr:from>
    <xdr:to>
      <xdr:col>9</xdr:col>
      <xdr:colOff>178593</xdr:colOff>
      <xdr:row>93</xdr:row>
      <xdr:rowOff>107156</xdr:rowOff>
    </xdr:to>
    <xdr:sp macro="" textlink="">
      <xdr:nvSpPr>
        <xdr:cNvPr id="125" name="フローチャート: 手作業 124">
          <a:extLst>
            <a:ext uri="{FF2B5EF4-FFF2-40B4-BE49-F238E27FC236}">
              <a16:creationId xmlns:a16="http://schemas.microsoft.com/office/drawing/2014/main" id="{FBA26115-BADC-40C1-8473-D54B28399234}"/>
            </a:ext>
          </a:extLst>
        </xdr:cNvPr>
        <xdr:cNvSpPr/>
      </xdr:nvSpPr>
      <xdr:spPr>
        <a:xfrm rot="10800000">
          <a:off x="1891042" y="25323938"/>
          <a:ext cx="5157457" cy="3143906"/>
        </a:xfrm>
        <a:prstGeom prst="flowChartManualOperation">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xdr:col>
      <xdr:colOff>749005</xdr:colOff>
      <xdr:row>85</xdr:row>
      <xdr:rowOff>192607</xdr:rowOff>
    </xdr:from>
    <xdr:to>
      <xdr:col>7</xdr:col>
      <xdr:colOff>218179</xdr:colOff>
      <xdr:row>89</xdr:row>
      <xdr:rowOff>182572</xdr:rowOff>
    </xdr:to>
    <xdr:sp macro="" textlink="">
      <xdr:nvSpPr>
        <xdr:cNvPr id="126" name="テキスト ボックス 125">
          <a:extLst>
            <a:ext uri="{FF2B5EF4-FFF2-40B4-BE49-F238E27FC236}">
              <a16:creationId xmlns:a16="http://schemas.microsoft.com/office/drawing/2014/main" id="{02C85AF6-63E1-4DC7-BA66-4701606C89DA}"/>
            </a:ext>
          </a:extLst>
        </xdr:cNvPr>
        <xdr:cNvSpPr txBox="1"/>
      </xdr:nvSpPr>
      <xdr:spPr>
        <a:xfrm>
          <a:off x="3451724" y="26648295"/>
          <a:ext cx="1969486" cy="9424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400"/>
            <a:t>鑑賞位置</a:t>
          </a:r>
        </a:p>
      </xdr:txBody>
    </xdr:sp>
    <xdr:clientData/>
  </xdr:twoCellAnchor>
  <xdr:twoCellAnchor>
    <xdr:from>
      <xdr:col>3</xdr:col>
      <xdr:colOff>565339</xdr:colOff>
      <xdr:row>60</xdr:row>
      <xdr:rowOff>149817</xdr:rowOff>
    </xdr:from>
    <xdr:to>
      <xdr:col>5</xdr:col>
      <xdr:colOff>563267</xdr:colOff>
      <xdr:row>61</xdr:row>
      <xdr:rowOff>186808</xdr:rowOff>
    </xdr:to>
    <xdr:sp macro="" textlink="">
      <xdr:nvSpPr>
        <xdr:cNvPr id="127" name="Text Box 2">
          <a:extLst>
            <a:ext uri="{FF2B5EF4-FFF2-40B4-BE49-F238E27FC236}">
              <a16:creationId xmlns:a16="http://schemas.microsoft.com/office/drawing/2014/main" id="{7D1F2708-0B07-4778-888F-D59ABA8D73B9}"/>
            </a:ext>
          </a:extLst>
        </xdr:cNvPr>
        <xdr:cNvSpPr txBox="1">
          <a:spLocks noChangeArrowheads="1"/>
        </xdr:cNvSpPr>
      </xdr:nvSpPr>
      <xdr:spPr bwMode="auto">
        <a:xfrm>
          <a:off x="2434620" y="20819067"/>
          <a:ext cx="1664803" cy="263210"/>
        </a:xfrm>
        <a:prstGeom prst="rect">
          <a:avLst/>
        </a:prstGeom>
        <a:solidFill>
          <a:srgbClr val="ED7D31"/>
        </a:solidFill>
        <a:ln w="38100">
          <a:solidFill>
            <a:srgbClr val="F2F2F2"/>
          </a:solidFill>
          <a:miter lim="800000"/>
          <a:headEnd/>
          <a:tailEnd/>
        </a:ln>
        <a:effectLst>
          <a:outerShdw dist="28398" dir="3806097" algn="ctr" rotWithShape="0">
            <a:srgbClr val="823B0B">
              <a:alpha val="50000"/>
            </a:srgbClr>
          </a:outerShdw>
        </a:effectLst>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ＭＳ 明朝"/>
              <a:ea typeface="ＭＳ 明朝"/>
            </a:rPr>
            <a:t>長机６台・椅子６脚</a:t>
          </a:r>
          <a:endParaRPr lang="ja-JP" altLang="en-US" sz="1050" b="1" i="0" u="none" strike="noStrike" baseline="0">
            <a:solidFill>
              <a:srgbClr val="000000"/>
            </a:solidFill>
            <a:latin typeface="Times New Roman"/>
            <a:cs typeface="Times New Roman"/>
          </a:endParaRPr>
        </a:p>
        <a:p>
          <a:pPr algn="l" rtl="0">
            <a:defRPr sz="1000"/>
          </a:pPr>
          <a:endParaRPr lang="ja-JP" altLang="en-US" sz="1050" b="1" i="0" u="none" strike="noStrike" baseline="0">
            <a:solidFill>
              <a:srgbClr val="000000"/>
            </a:solidFill>
            <a:latin typeface="Times New Roman"/>
            <a:cs typeface="Times New Roman"/>
          </a:endParaRPr>
        </a:p>
      </xdr:txBody>
    </xdr:sp>
    <xdr:clientData/>
  </xdr:twoCellAnchor>
  <xdr:twoCellAnchor>
    <xdr:from>
      <xdr:col>4</xdr:col>
      <xdr:colOff>744272</xdr:colOff>
      <xdr:row>94</xdr:row>
      <xdr:rowOff>58081</xdr:rowOff>
    </xdr:from>
    <xdr:to>
      <xdr:col>5</xdr:col>
      <xdr:colOff>181558</xdr:colOff>
      <xdr:row>95</xdr:row>
      <xdr:rowOff>147925</xdr:rowOff>
    </xdr:to>
    <xdr:sp macro="" textlink="">
      <xdr:nvSpPr>
        <xdr:cNvPr id="128" name="楕円 162">
          <a:extLst>
            <a:ext uri="{FF2B5EF4-FFF2-40B4-BE49-F238E27FC236}">
              <a16:creationId xmlns:a16="http://schemas.microsoft.com/office/drawing/2014/main" id="{CBFE2001-19B9-4F81-A9AA-B990BEC42353}"/>
            </a:ext>
          </a:extLst>
        </xdr:cNvPr>
        <xdr:cNvSpPr/>
      </xdr:nvSpPr>
      <xdr:spPr>
        <a:xfrm>
          <a:off x="3446991" y="28656894"/>
          <a:ext cx="270723" cy="304156"/>
        </a:xfrm>
        <a:prstGeom prst="ellipse">
          <a:avLst/>
        </a:prstGeom>
        <a:solidFill>
          <a:srgbClr val="FF0066"/>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688686</xdr:colOff>
      <xdr:row>94</xdr:row>
      <xdr:rowOff>67355</xdr:rowOff>
    </xdr:from>
    <xdr:to>
      <xdr:col>7</xdr:col>
      <xdr:colOff>118873</xdr:colOff>
      <xdr:row>95</xdr:row>
      <xdr:rowOff>154241</xdr:rowOff>
    </xdr:to>
    <xdr:sp macro="" textlink="">
      <xdr:nvSpPr>
        <xdr:cNvPr id="129" name="楕円 162">
          <a:extLst>
            <a:ext uri="{FF2B5EF4-FFF2-40B4-BE49-F238E27FC236}">
              <a16:creationId xmlns:a16="http://schemas.microsoft.com/office/drawing/2014/main" id="{AF7EB556-FBBB-40BC-A628-43EA930844AB}"/>
            </a:ext>
          </a:extLst>
        </xdr:cNvPr>
        <xdr:cNvSpPr/>
      </xdr:nvSpPr>
      <xdr:spPr>
        <a:xfrm>
          <a:off x="5058280" y="28666168"/>
          <a:ext cx="263624" cy="301198"/>
        </a:xfrm>
        <a:prstGeom prst="ellipse">
          <a:avLst/>
        </a:prstGeom>
        <a:solidFill>
          <a:srgbClr val="FF0066"/>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57407</xdr:colOff>
      <xdr:row>78</xdr:row>
      <xdr:rowOff>199839</xdr:rowOff>
    </xdr:from>
    <xdr:to>
      <xdr:col>7</xdr:col>
      <xdr:colOff>719277</xdr:colOff>
      <xdr:row>79</xdr:row>
      <xdr:rowOff>156065</xdr:rowOff>
    </xdr:to>
    <xdr:sp macro="" textlink="">
      <xdr:nvSpPr>
        <xdr:cNvPr id="130" name="正方形/長方形 129">
          <a:extLst>
            <a:ext uri="{FF2B5EF4-FFF2-40B4-BE49-F238E27FC236}">
              <a16:creationId xmlns:a16="http://schemas.microsoft.com/office/drawing/2014/main" id="{6541038D-110E-459E-B33C-559A62B37AAA}"/>
            </a:ext>
          </a:extLst>
        </xdr:cNvPr>
        <xdr:cNvSpPr/>
      </xdr:nvSpPr>
      <xdr:spPr>
        <a:xfrm>
          <a:off x="2760126" y="25083902"/>
          <a:ext cx="3162182" cy="194351"/>
        </a:xfrm>
        <a:prstGeom prst="rect">
          <a:avLst/>
        </a:prstGeom>
        <a:solidFill>
          <a:srgbClr val="FF006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5</xdr:col>
      <xdr:colOff>366637</xdr:colOff>
      <xdr:row>93</xdr:row>
      <xdr:rowOff>188278</xdr:rowOff>
    </xdr:from>
    <xdr:ext cx="1147943" cy="425758"/>
    <xdr:sp macro="" textlink="">
      <xdr:nvSpPr>
        <xdr:cNvPr id="131" name="テキスト ボックス 130">
          <a:extLst>
            <a:ext uri="{FF2B5EF4-FFF2-40B4-BE49-F238E27FC236}">
              <a16:creationId xmlns:a16="http://schemas.microsoft.com/office/drawing/2014/main" id="{3E2B44C7-9A4B-4827-AEC5-3B9199DC7FD9}"/>
            </a:ext>
          </a:extLst>
        </xdr:cNvPr>
        <xdr:cNvSpPr txBox="1"/>
      </xdr:nvSpPr>
      <xdr:spPr>
        <a:xfrm>
          <a:off x="3902793" y="28548966"/>
          <a:ext cx="1147943" cy="42575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000"/>
            <a:t>持込照明</a:t>
          </a:r>
          <a:endParaRPr kumimoji="1" lang="en-US" altLang="ja-JP" sz="1000"/>
        </a:p>
        <a:p>
          <a:pPr algn="ctr"/>
          <a:r>
            <a:rPr kumimoji="1" lang="ja-JP" altLang="en-US" sz="1000"/>
            <a:t>（可能なら上から）</a:t>
          </a:r>
        </a:p>
      </xdr:txBody>
    </xdr:sp>
    <xdr:clientData/>
  </xdr:oneCellAnchor>
  <xdr:oneCellAnchor>
    <xdr:from>
      <xdr:col>5</xdr:col>
      <xdr:colOff>520078</xdr:colOff>
      <xdr:row>78</xdr:row>
      <xdr:rowOff>155467</xdr:rowOff>
    </xdr:from>
    <xdr:ext cx="697627" cy="259045"/>
    <xdr:sp macro="" textlink="">
      <xdr:nvSpPr>
        <xdr:cNvPr id="132" name="テキスト ボックス 131">
          <a:extLst>
            <a:ext uri="{FF2B5EF4-FFF2-40B4-BE49-F238E27FC236}">
              <a16:creationId xmlns:a16="http://schemas.microsoft.com/office/drawing/2014/main" id="{647B6AF8-D908-4274-9E7C-CBDD6207D438}"/>
            </a:ext>
          </a:extLst>
        </xdr:cNvPr>
        <xdr:cNvSpPr txBox="1"/>
      </xdr:nvSpPr>
      <xdr:spPr>
        <a:xfrm>
          <a:off x="4056234" y="25039530"/>
          <a:ext cx="697627" cy="25904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持込照明</a:t>
          </a:r>
        </a:p>
      </xdr:txBody>
    </xdr:sp>
    <xdr:clientData/>
  </xdr:oneCellAnchor>
  <xdr:twoCellAnchor>
    <xdr:from>
      <xdr:col>8</xdr:col>
      <xdr:colOff>383913</xdr:colOff>
      <xdr:row>78</xdr:row>
      <xdr:rowOff>30047</xdr:rowOff>
    </xdr:from>
    <xdr:to>
      <xdr:col>8</xdr:col>
      <xdr:colOff>438341</xdr:colOff>
      <xdr:row>81</xdr:row>
      <xdr:rowOff>161992</xdr:rowOff>
    </xdr:to>
    <xdr:cxnSp macro="">
      <xdr:nvCxnSpPr>
        <xdr:cNvPr id="133" name="直線コネクタ 132">
          <a:extLst>
            <a:ext uri="{FF2B5EF4-FFF2-40B4-BE49-F238E27FC236}">
              <a16:creationId xmlns:a16="http://schemas.microsoft.com/office/drawing/2014/main" id="{54D815B8-A766-406A-86EC-DC34546FD0A9}"/>
            </a:ext>
          </a:extLst>
        </xdr:cNvPr>
        <xdr:cNvCxnSpPr/>
      </xdr:nvCxnSpPr>
      <xdr:spPr>
        <a:xfrm flipV="1">
          <a:off x="6420382" y="24914110"/>
          <a:ext cx="54428" cy="7510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378641</xdr:colOff>
      <xdr:row>81</xdr:row>
      <xdr:rowOff>189743</xdr:rowOff>
    </xdr:from>
    <xdr:to>
      <xdr:col>3</xdr:col>
      <xdr:colOff>821168</xdr:colOff>
      <xdr:row>83</xdr:row>
      <xdr:rowOff>55156</xdr:rowOff>
    </xdr:to>
    <xdr:sp macro="" textlink="">
      <xdr:nvSpPr>
        <xdr:cNvPr id="134" name="テキスト ボックス 133">
          <a:extLst>
            <a:ext uri="{FF2B5EF4-FFF2-40B4-BE49-F238E27FC236}">
              <a16:creationId xmlns:a16="http://schemas.microsoft.com/office/drawing/2014/main" id="{BCEE1716-BC46-4362-ABBD-83D982C6E7AB}"/>
            </a:ext>
          </a:extLst>
        </xdr:cNvPr>
        <xdr:cNvSpPr txBox="1"/>
      </xdr:nvSpPr>
      <xdr:spPr>
        <a:xfrm>
          <a:off x="2247922" y="25692931"/>
          <a:ext cx="442527" cy="34166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bg2">
                  <a:lumMod val="25000"/>
                </a:schemeClr>
              </a:solidFill>
            </a:rPr>
            <a:t>字幕</a:t>
          </a:r>
        </a:p>
      </xdr:txBody>
    </xdr:sp>
    <xdr:clientData/>
  </xdr:twoCellAnchor>
  <xdr:twoCellAnchor>
    <xdr:from>
      <xdr:col>3</xdr:col>
      <xdr:colOff>725917</xdr:colOff>
      <xdr:row>77</xdr:row>
      <xdr:rowOff>158955</xdr:rowOff>
    </xdr:from>
    <xdr:to>
      <xdr:col>3</xdr:col>
      <xdr:colOff>780345</xdr:colOff>
      <xdr:row>81</xdr:row>
      <xdr:rowOff>52775</xdr:rowOff>
    </xdr:to>
    <xdr:cxnSp macro="">
      <xdr:nvCxnSpPr>
        <xdr:cNvPr id="135" name="直線コネクタ 134">
          <a:extLst>
            <a:ext uri="{FF2B5EF4-FFF2-40B4-BE49-F238E27FC236}">
              <a16:creationId xmlns:a16="http://schemas.microsoft.com/office/drawing/2014/main" id="{9D5E313C-54F0-47F9-B68F-1C269FA6073E}"/>
            </a:ext>
          </a:extLst>
        </xdr:cNvPr>
        <xdr:cNvCxnSpPr/>
      </xdr:nvCxnSpPr>
      <xdr:spPr>
        <a:xfrm flipV="1">
          <a:off x="2595198" y="24804893"/>
          <a:ext cx="54428" cy="7510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446675</xdr:colOff>
      <xdr:row>77</xdr:row>
      <xdr:rowOff>131739</xdr:rowOff>
    </xdr:from>
    <xdr:to>
      <xdr:col>3</xdr:col>
      <xdr:colOff>473889</xdr:colOff>
      <xdr:row>81</xdr:row>
      <xdr:rowOff>162527</xdr:rowOff>
    </xdr:to>
    <xdr:cxnSp macro="">
      <xdr:nvCxnSpPr>
        <xdr:cNvPr id="136" name="直線コネクタ 135">
          <a:extLst>
            <a:ext uri="{FF2B5EF4-FFF2-40B4-BE49-F238E27FC236}">
              <a16:creationId xmlns:a16="http://schemas.microsoft.com/office/drawing/2014/main" id="{F35D4506-D44C-4ED0-82C1-21613573ADD7}"/>
            </a:ext>
          </a:extLst>
        </xdr:cNvPr>
        <xdr:cNvCxnSpPr/>
      </xdr:nvCxnSpPr>
      <xdr:spPr>
        <a:xfrm>
          <a:off x="2315956" y="24777677"/>
          <a:ext cx="27214" cy="88803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115624</xdr:colOff>
      <xdr:row>81</xdr:row>
      <xdr:rowOff>83300</xdr:rowOff>
    </xdr:from>
    <xdr:to>
      <xdr:col>8</xdr:col>
      <xdr:colOff>548686</xdr:colOff>
      <xdr:row>83</xdr:row>
      <xdr:rowOff>20601</xdr:rowOff>
    </xdr:to>
    <xdr:sp macro="" textlink="">
      <xdr:nvSpPr>
        <xdr:cNvPr id="137" name="テキスト ボックス 136">
          <a:extLst>
            <a:ext uri="{FF2B5EF4-FFF2-40B4-BE49-F238E27FC236}">
              <a16:creationId xmlns:a16="http://schemas.microsoft.com/office/drawing/2014/main" id="{610F11E2-77C5-4588-B005-27A24DD1E6D0}"/>
            </a:ext>
          </a:extLst>
        </xdr:cNvPr>
        <xdr:cNvSpPr txBox="1"/>
      </xdr:nvSpPr>
      <xdr:spPr>
        <a:xfrm>
          <a:off x="6152093" y="25586488"/>
          <a:ext cx="433062" cy="41355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bg2">
                  <a:lumMod val="25000"/>
                </a:schemeClr>
              </a:solidFill>
            </a:rPr>
            <a:t>字幕</a:t>
          </a:r>
        </a:p>
      </xdr:txBody>
    </xdr:sp>
    <xdr:clientData/>
  </xdr:twoCellAnchor>
  <xdr:twoCellAnchor>
    <xdr:from>
      <xdr:col>9</xdr:col>
      <xdr:colOff>299689</xdr:colOff>
      <xdr:row>87</xdr:row>
      <xdr:rowOff>37554</xdr:rowOff>
    </xdr:from>
    <xdr:to>
      <xdr:col>9</xdr:col>
      <xdr:colOff>563313</xdr:colOff>
      <xdr:row>88</xdr:row>
      <xdr:rowOff>100627</xdr:rowOff>
    </xdr:to>
    <xdr:sp macro="" textlink="">
      <xdr:nvSpPr>
        <xdr:cNvPr id="138" name="楕円 162">
          <a:extLst>
            <a:ext uri="{FF2B5EF4-FFF2-40B4-BE49-F238E27FC236}">
              <a16:creationId xmlns:a16="http://schemas.microsoft.com/office/drawing/2014/main" id="{7E35EDB0-0993-4184-AECA-C065B4C4D67F}"/>
            </a:ext>
          </a:extLst>
        </xdr:cNvPr>
        <xdr:cNvSpPr/>
      </xdr:nvSpPr>
      <xdr:spPr>
        <a:xfrm>
          <a:off x="7169595" y="26969492"/>
          <a:ext cx="263624" cy="301198"/>
        </a:xfrm>
        <a:prstGeom prst="ellipse">
          <a:avLst/>
        </a:prstGeom>
        <a:solidFill>
          <a:srgbClr val="FF0066"/>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517236</xdr:colOff>
      <xdr:row>87</xdr:row>
      <xdr:rowOff>19223</xdr:rowOff>
    </xdr:from>
    <xdr:to>
      <xdr:col>2</xdr:col>
      <xdr:colOff>780860</xdr:colOff>
      <xdr:row>88</xdr:row>
      <xdr:rowOff>82296</xdr:rowOff>
    </xdr:to>
    <xdr:sp macro="" textlink="">
      <xdr:nvSpPr>
        <xdr:cNvPr id="139" name="楕円 162">
          <a:extLst>
            <a:ext uri="{FF2B5EF4-FFF2-40B4-BE49-F238E27FC236}">
              <a16:creationId xmlns:a16="http://schemas.microsoft.com/office/drawing/2014/main" id="{9825AC3A-9182-470F-9DCF-06329A0DD3D1}"/>
            </a:ext>
          </a:extLst>
        </xdr:cNvPr>
        <xdr:cNvSpPr/>
      </xdr:nvSpPr>
      <xdr:spPr>
        <a:xfrm>
          <a:off x="1553080" y="26951161"/>
          <a:ext cx="263624" cy="301198"/>
        </a:xfrm>
        <a:prstGeom prst="ellipse">
          <a:avLst/>
        </a:prstGeom>
        <a:solidFill>
          <a:srgbClr val="FF0066"/>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416715</xdr:colOff>
      <xdr:row>75</xdr:row>
      <xdr:rowOff>90599</xdr:rowOff>
    </xdr:from>
    <xdr:to>
      <xdr:col>2</xdr:col>
      <xdr:colOff>587213</xdr:colOff>
      <xdr:row>77</xdr:row>
      <xdr:rowOff>225742</xdr:rowOff>
    </xdr:to>
    <xdr:sp macro="" textlink="">
      <xdr:nvSpPr>
        <xdr:cNvPr id="140" name="Text Box 2">
          <a:extLst>
            <a:ext uri="{FF2B5EF4-FFF2-40B4-BE49-F238E27FC236}">
              <a16:creationId xmlns:a16="http://schemas.microsoft.com/office/drawing/2014/main" id="{7D1F2708-0B07-4778-888F-D59ABA8D73B9}"/>
            </a:ext>
          </a:extLst>
        </xdr:cNvPr>
        <xdr:cNvSpPr txBox="1">
          <a:spLocks noChangeArrowheads="1"/>
        </xdr:cNvSpPr>
      </xdr:nvSpPr>
      <xdr:spPr bwMode="auto">
        <a:xfrm>
          <a:off x="619121" y="24260287"/>
          <a:ext cx="1003936" cy="611393"/>
        </a:xfrm>
        <a:prstGeom prst="rect">
          <a:avLst/>
        </a:prstGeom>
        <a:solidFill>
          <a:srgbClr val="ED7D31"/>
        </a:solidFill>
        <a:ln w="38100">
          <a:solidFill>
            <a:srgbClr val="F2F2F2"/>
          </a:solidFill>
          <a:miter lim="800000"/>
          <a:headEnd/>
          <a:tailEnd/>
        </a:ln>
        <a:effectLst>
          <a:outerShdw dist="28398" dir="3806097" algn="ctr" rotWithShape="0">
            <a:srgbClr val="823B0B">
              <a:alpha val="50000"/>
            </a:srgbClr>
          </a:outerShdw>
        </a:effectLst>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ＭＳ 明朝"/>
              <a:ea typeface="ＭＳ 明朝"/>
            </a:rPr>
            <a:t>椅子　</a:t>
          </a:r>
          <a:endParaRPr lang="en-US" altLang="ja-JP" sz="1050" b="1" i="0" u="none" strike="noStrike" baseline="0">
            <a:solidFill>
              <a:srgbClr val="000000"/>
            </a:solidFill>
            <a:latin typeface="ＭＳ 明朝"/>
            <a:ea typeface="ＭＳ 明朝"/>
          </a:endParaRPr>
        </a:p>
        <a:p>
          <a:pPr algn="l" rtl="0">
            <a:defRPr sz="1000"/>
          </a:pPr>
          <a:r>
            <a:rPr lang="ja-JP" altLang="en-US" sz="1050" b="1" i="0" u="none" strike="noStrike" baseline="0">
              <a:solidFill>
                <a:srgbClr val="000000"/>
              </a:solidFill>
              <a:latin typeface="ＭＳ 明朝"/>
              <a:ea typeface="ＭＳ 明朝"/>
            </a:rPr>
            <a:t>左右合わせて出演人数分</a:t>
          </a:r>
          <a:endParaRPr lang="ja-JP" altLang="en-US" sz="1050" b="1" i="0" u="none" strike="noStrike" baseline="0">
            <a:solidFill>
              <a:srgbClr val="000000"/>
            </a:solidFill>
            <a:latin typeface="Times New Roman"/>
            <a:cs typeface="Times New Roman"/>
          </a:endParaRPr>
        </a:p>
        <a:p>
          <a:pPr algn="l" rtl="0">
            <a:defRPr sz="1000"/>
          </a:pPr>
          <a:endParaRPr lang="ja-JP" altLang="en-US" sz="1050" b="1" i="0" u="none" strike="noStrike" baseline="0">
            <a:solidFill>
              <a:srgbClr val="000000"/>
            </a:solidFill>
            <a:latin typeface="Times New Roman"/>
            <a:cs typeface="Times New Roman"/>
          </a:endParaRPr>
        </a:p>
      </xdr:txBody>
    </xdr:sp>
    <xdr:clientData/>
  </xdr:twoCellAnchor>
  <xdr:twoCellAnchor>
    <xdr:from>
      <xdr:col>9</xdr:col>
      <xdr:colOff>38950</xdr:colOff>
      <xdr:row>75</xdr:row>
      <xdr:rowOff>207055</xdr:rowOff>
    </xdr:from>
    <xdr:to>
      <xdr:col>10</xdr:col>
      <xdr:colOff>209448</xdr:colOff>
      <xdr:row>78</xdr:row>
      <xdr:rowOff>104073</xdr:rowOff>
    </xdr:to>
    <xdr:sp macro="" textlink="">
      <xdr:nvSpPr>
        <xdr:cNvPr id="141" name="Text Box 2">
          <a:extLst>
            <a:ext uri="{FF2B5EF4-FFF2-40B4-BE49-F238E27FC236}">
              <a16:creationId xmlns:a16="http://schemas.microsoft.com/office/drawing/2014/main" id="{7D1F2708-0B07-4778-888F-D59ABA8D73B9}"/>
            </a:ext>
          </a:extLst>
        </xdr:cNvPr>
        <xdr:cNvSpPr txBox="1">
          <a:spLocks noChangeArrowheads="1"/>
        </xdr:cNvSpPr>
      </xdr:nvSpPr>
      <xdr:spPr bwMode="auto">
        <a:xfrm>
          <a:off x="6908856" y="24376743"/>
          <a:ext cx="1003936" cy="611393"/>
        </a:xfrm>
        <a:prstGeom prst="rect">
          <a:avLst/>
        </a:prstGeom>
        <a:solidFill>
          <a:srgbClr val="ED7D31"/>
        </a:solidFill>
        <a:ln w="38100">
          <a:solidFill>
            <a:srgbClr val="F2F2F2"/>
          </a:solidFill>
          <a:miter lim="800000"/>
          <a:headEnd/>
          <a:tailEnd/>
        </a:ln>
        <a:effectLst>
          <a:outerShdw dist="28398" dir="3806097" algn="ctr" rotWithShape="0">
            <a:srgbClr val="823B0B">
              <a:alpha val="50000"/>
            </a:srgbClr>
          </a:outerShdw>
        </a:effectLst>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ＭＳ 明朝"/>
              <a:ea typeface="ＭＳ 明朝"/>
            </a:rPr>
            <a:t>椅子　</a:t>
          </a:r>
          <a:endParaRPr lang="en-US" altLang="ja-JP" sz="1050" b="1" i="0" u="none" strike="noStrike" baseline="0">
            <a:solidFill>
              <a:srgbClr val="000000"/>
            </a:solidFill>
            <a:latin typeface="ＭＳ 明朝"/>
            <a:ea typeface="ＭＳ 明朝"/>
          </a:endParaRPr>
        </a:p>
        <a:p>
          <a:pPr algn="l" rtl="0">
            <a:defRPr sz="1000"/>
          </a:pPr>
          <a:r>
            <a:rPr lang="ja-JP" altLang="en-US" sz="1050" b="1" i="0" u="none" strike="noStrike" baseline="0">
              <a:solidFill>
                <a:srgbClr val="000000"/>
              </a:solidFill>
              <a:latin typeface="ＭＳ 明朝"/>
              <a:ea typeface="ＭＳ 明朝"/>
            </a:rPr>
            <a:t>左右合わせて出演人数分</a:t>
          </a:r>
          <a:endParaRPr lang="ja-JP" altLang="en-US" sz="1050" b="1" i="0" u="none" strike="noStrike" baseline="0">
            <a:solidFill>
              <a:srgbClr val="000000"/>
            </a:solidFill>
            <a:latin typeface="Times New Roman"/>
            <a:cs typeface="Times New Roman"/>
          </a:endParaRPr>
        </a:p>
        <a:p>
          <a:pPr algn="l" rtl="0">
            <a:defRPr sz="1000"/>
          </a:pPr>
          <a:endParaRPr lang="ja-JP" altLang="en-US" sz="1050" b="1" i="0" u="none" strike="noStrike" baseline="0">
            <a:solidFill>
              <a:srgbClr val="000000"/>
            </a:solidFill>
            <a:latin typeface="Times New Roman"/>
            <a:cs typeface="Times New Roman"/>
          </a:endParaRPr>
        </a:p>
      </xdr:txBody>
    </xdr:sp>
    <xdr:clientData/>
  </xdr:twoCellAnchor>
  <xdr:twoCellAnchor>
    <xdr:from>
      <xdr:col>2</xdr:col>
      <xdr:colOff>158889</xdr:colOff>
      <xdr:row>59</xdr:row>
      <xdr:rowOff>23819</xdr:rowOff>
    </xdr:from>
    <xdr:to>
      <xdr:col>3</xdr:col>
      <xdr:colOff>391409</xdr:colOff>
      <xdr:row>62</xdr:row>
      <xdr:rowOff>47464</xdr:rowOff>
    </xdr:to>
    <xdr:sp macro="" textlink="">
      <xdr:nvSpPr>
        <xdr:cNvPr id="142" name="テキスト ボックス 141">
          <a:extLst>
            <a:ext uri="{FF2B5EF4-FFF2-40B4-BE49-F238E27FC236}">
              <a16:creationId xmlns:a16="http://schemas.microsoft.com/office/drawing/2014/main" id="{00000000-0008-0000-0200-00007C000000}"/>
            </a:ext>
          </a:extLst>
        </xdr:cNvPr>
        <xdr:cNvSpPr txBox="1"/>
      </xdr:nvSpPr>
      <xdr:spPr>
        <a:xfrm>
          <a:off x="1194733" y="20466850"/>
          <a:ext cx="1065957" cy="70230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通り抜け</a:t>
          </a:r>
          <a:endParaRPr kumimoji="1" lang="en-US" altLang="ja-JP" sz="1100">
            <a:solidFill>
              <a:schemeClr val="bg2">
                <a:lumMod val="25000"/>
              </a:schemeClr>
            </a:solidFill>
          </a:endParaRPr>
        </a:p>
        <a:p>
          <a:pPr algn="ctr"/>
          <a:r>
            <a:rPr kumimoji="1" lang="ja-JP" altLang="en-US" sz="1100">
              <a:solidFill>
                <a:schemeClr val="bg2">
                  <a:lumMod val="25000"/>
                </a:schemeClr>
              </a:solidFill>
            </a:rPr>
            <a:t>スペースの確保が必要</a:t>
          </a:r>
        </a:p>
      </xdr:txBody>
    </xdr:sp>
    <xdr:clientData/>
  </xdr:twoCellAnchor>
  <xdr:twoCellAnchor>
    <xdr:from>
      <xdr:col>8</xdr:col>
      <xdr:colOff>717191</xdr:colOff>
      <xdr:row>64</xdr:row>
      <xdr:rowOff>179465</xdr:rowOff>
    </xdr:from>
    <xdr:to>
      <xdr:col>9</xdr:col>
      <xdr:colOff>659443</xdr:colOff>
      <xdr:row>65</xdr:row>
      <xdr:rowOff>221696</xdr:rowOff>
    </xdr:to>
    <xdr:sp macro="" textlink="">
      <xdr:nvSpPr>
        <xdr:cNvPr id="143" name="テキスト ボックス 142">
          <a:extLst>
            <a:ext uri="{FF2B5EF4-FFF2-40B4-BE49-F238E27FC236}">
              <a16:creationId xmlns:a16="http://schemas.microsoft.com/office/drawing/2014/main" id="{00000000-0008-0000-0200-000080000000}"/>
            </a:ext>
          </a:extLst>
        </xdr:cNvPr>
        <xdr:cNvSpPr txBox="1"/>
      </xdr:nvSpPr>
      <xdr:spPr>
        <a:xfrm>
          <a:off x="6753660" y="21753590"/>
          <a:ext cx="775689" cy="26845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通り抜け</a:t>
          </a:r>
        </a:p>
      </xdr:txBody>
    </xdr:sp>
    <xdr:clientData/>
  </xdr:twoCellAnchor>
  <xdr:twoCellAnchor>
    <xdr:from>
      <xdr:col>2</xdr:col>
      <xdr:colOff>272032</xdr:colOff>
      <xdr:row>65</xdr:row>
      <xdr:rowOff>42745</xdr:rowOff>
    </xdr:from>
    <xdr:to>
      <xdr:col>3</xdr:col>
      <xdr:colOff>214284</xdr:colOff>
      <xdr:row>66</xdr:row>
      <xdr:rowOff>84976</xdr:rowOff>
    </xdr:to>
    <xdr:sp macro="" textlink="">
      <xdr:nvSpPr>
        <xdr:cNvPr id="144" name="テキスト ボックス 143">
          <a:extLst>
            <a:ext uri="{FF2B5EF4-FFF2-40B4-BE49-F238E27FC236}">
              <a16:creationId xmlns:a16="http://schemas.microsoft.com/office/drawing/2014/main" id="{00000000-0008-0000-0200-000080000000}"/>
            </a:ext>
          </a:extLst>
        </xdr:cNvPr>
        <xdr:cNvSpPr txBox="1"/>
      </xdr:nvSpPr>
      <xdr:spPr>
        <a:xfrm>
          <a:off x="1307876" y="21843089"/>
          <a:ext cx="775689" cy="26845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通り抜け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topLeftCell="A25" zoomScale="106" zoomScaleNormal="106" zoomScaleSheetLayoutView="106" workbookViewId="0">
      <selection activeCell="E26" sqref="E26:K26"/>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2" t="s">
        <v>439</v>
      </c>
      <c r="C1" s="162"/>
      <c r="D1" s="162"/>
      <c r="E1" s="162"/>
      <c r="F1" s="162"/>
      <c r="G1" s="162"/>
      <c r="H1" s="162"/>
      <c r="I1" s="162"/>
      <c r="J1" s="162"/>
      <c r="K1" s="162"/>
      <c r="L1" s="25"/>
      <c r="M1" s="43"/>
      <c r="N1" s="43"/>
      <c r="O1" s="43"/>
      <c r="P1" s="43"/>
      <c r="Q1" s="43"/>
      <c r="R1" s="43"/>
      <c r="S1" s="43"/>
      <c r="T1" s="43"/>
      <c r="U1" s="43"/>
      <c r="V1" s="43"/>
      <c r="W1" s="43"/>
      <c r="X1" s="43"/>
      <c r="Y1" s="43"/>
    </row>
    <row r="2" spans="1:26" ht="27.95" customHeight="1" x14ac:dyDescent="0.15">
      <c r="A2" s="28"/>
      <c r="B2" s="26" t="s">
        <v>0</v>
      </c>
      <c r="C2" s="74" t="s">
        <v>629</v>
      </c>
      <c r="D2" s="27" t="s">
        <v>5</v>
      </c>
      <c r="E2" s="29" t="str">
        <f>VLOOKUP($C$2,'R7_制作団体一覧'!A:H,2,FALSE)</f>
        <v>演劇</v>
      </c>
      <c r="F2" s="26" t="s">
        <v>2</v>
      </c>
      <c r="G2" s="30" t="str">
        <f>VLOOKUP($C$2,'R7_制作団体一覧'!A:H,3,FALSE)</f>
        <v>演劇</v>
      </c>
      <c r="H2" s="27" t="s">
        <v>20</v>
      </c>
      <c r="I2" s="29" t="str">
        <f>VLOOKUP($C$2,'R7_制作団体一覧'!A:H,5,FALSE)</f>
        <v>C区分</v>
      </c>
      <c r="J2" s="27" t="s">
        <v>3</v>
      </c>
      <c r="K2" s="29" t="str">
        <f>VLOOKUP($C$2,'R7_制作団体一覧'!A:H,6,FALSE)</f>
        <v>F</v>
      </c>
      <c r="L2" s="28"/>
      <c r="M2" s="43"/>
      <c r="N2" s="43"/>
      <c r="O2" s="43"/>
      <c r="P2" s="43"/>
      <c r="Q2" s="43"/>
      <c r="R2" s="43"/>
      <c r="S2" s="43"/>
      <c r="T2" s="43"/>
      <c r="U2" s="43"/>
      <c r="V2" s="43"/>
      <c r="W2" s="43"/>
      <c r="X2" s="43"/>
      <c r="Y2" s="43"/>
      <c r="Z2" s="43"/>
    </row>
    <row r="3" spans="1:26" ht="27.95" customHeight="1" x14ac:dyDescent="0.15">
      <c r="A3" s="28"/>
      <c r="B3" s="27" t="s">
        <v>1</v>
      </c>
      <c r="C3" s="163" t="str">
        <f>VLOOKUP($C$2,'R7_制作団体一覧'!A:H,8,FALSE)</f>
        <v>新潮劇院</v>
      </c>
      <c r="D3" s="163"/>
      <c r="E3" s="163"/>
      <c r="F3" s="163"/>
      <c r="G3" s="27" t="s">
        <v>4</v>
      </c>
      <c r="H3" s="164" t="str">
        <f>VLOOKUP($C$2,'R7_制作団体一覧'!A:H,7,FALSE)</f>
        <v>一般財団法人日本京劇振興協会</v>
      </c>
      <c r="I3" s="164"/>
      <c r="J3" s="164"/>
      <c r="K3" s="164"/>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5" t="s">
        <v>471</v>
      </c>
      <c r="C5" s="165"/>
      <c r="D5" s="165"/>
      <c r="E5" s="165"/>
      <c r="F5" s="165"/>
      <c r="G5" s="165"/>
      <c r="H5" s="165"/>
      <c r="I5" s="165"/>
      <c r="J5" s="165"/>
      <c r="K5" s="165"/>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4" t="s">
        <v>462</v>
      </c>
      <c r="C7" s="94"/>
      <c r="D7" s="94"/>
      <c r="E7" s="94"/>
      <c r="F7" s="94"/>
      <c r="G7" s="94"/>
      <c r="H7" s="94"/>
      <c r="I7" s="94"/>
      <c r="J7" s="94"/>
      <c r="K7" s="94"/>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3" t="s">
        <v>38</v>
      </c>
      <c r="C9" s="144"/>
      <c r="D9" s="144"/>
      <c r="E9" s="166" t="s">
        <v>613</v>
      </c>
      <c r="F9" s="167"/>
      <c r="G9" s="118" t="s">
        <v>47</v>
      </c>
      <c r="H9" s="168"/>
      <c r="I9" s="168"/>
      <c r="J9" s="47">
        <v>20</v>
      </c>
      <c r="K9" s="48" t="s">
        <v>440</v>
      </c>
      <c r="L9" s="37"/>
      <c r="M9" s="43"/>
      <c r="N9" s="43"/>
      <c r="O9" s="43"/>
      <c r="P9" s="43"/>
      <c r="Q9" s="43"/>
      <c r="R9" s="43"/>
      <c r="S9" s="43"/>
      <c r="T9" s="43"/>
      <c r="U9" s="43"/>
      <c r="V9" s="43"/>
      <c r="W9" s="43"/>
      <c r="X9" s="43"/>
      <c r="Y9" s="43"/>
      <c r="Z9" s="43"/>
    </row>
    <row r="10" spans="1:26" ht="27.95" customHeight="1" x14ac:dyDescent="0.15">
      <c r="A10" s="37"/>
      <c r="B10" s="169" t="s">
        <v>39</v>
      </c>
      <c r="C10" s="170"/>
      <c r="D10" s="171"/>
      <c r="E10" s="49" t="s">
        <v>41</v>
      </c>
      <c r="F10" s="50">
        <v>14.4</v>
      </c>
      <c r="G10" s="51" t="s">
        <v>40</v>
      </c>
      <c r="H10" s="52" t="s">
        <v>42</v>
      </c>
      <c r="I10" s="53">
        <v>6</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2"/>
      <c r="C11" s="173"/>
      <c r="D11" s="174"/>
      <c r="E11" s="55" t="s">
        <v>7</v>
      </c>
      <c r="F11" s="56">
        <v>3</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7" t="s">
        <v>43</v>
      </c>
      <c r="C12" s="148"/>
      <c r="D12" s="149"/>
      <c r="E12" s="60" t="s">
        <v>44</v>
      </c>
      <c r="F12" s="175" t="s">
        <v>614</v>
      </c>
      <c r="G12" s="175"/>
      <c r="H12" s="176" t="s">
        <v>45</v>
      </c>
      <c r="I12" s="177"/>
      <c r="J12" s="178" t="s">
        <v>419</v>
      </c>
      <c r="K12" s="179"/>
      <c r="L12" s="34"/>
      <c r="M12" s="43"/>
      <c r="N12" s="43"/>
      <c r="O12" s="43"/>
      <c r="P12" s="43"/>
      <c r="Q12" s="43"/>
      <c r="R12" s="43"/>
      <c r="S12" s="43"/>
      <c r="T12" s="43"/>
      <c r="U12" s="43"/>
      <c r="V12" s="43"/>
      <c r="W12" s="43"/>
      <c r="X12" s="43"/>
      <c r="Y12" s="43"/>
      <c r="Z12" s="43"/>
    </row>
    <row r="13" spans="1:26" ht="27.95" customHeight="1" x14ac:dyDescent="0.15">
      <c r="A13" s="34"/>
      <c r="B13" s="143" t="s">
        <v>51</v>
      </c>
      <c r="C13" s="144"/>
      <c r="D13" s="144"/>
      <c r="E13" s="49" t="s">
        <v>6</v>
      </c>
      <c r="F13" s="50">
        <v>1</v>
      </c>
      <c r="G13" s="51" t="s">
        <v>40</v>
      </c>
      <c r="H13" s="49" t="s">
        <v>7</v>
      </c>
      <c r="I13" s="50">
        <v>1</v>
      </c>
      <c r="J13" s="160" t="s">
        <v>40</v>
      </c>
      <c r="K13" s="161"/>
      <c r="L13" s="34"/>
      <c r="M13" s="43"/>
      <c r="N13" s="43"/>
      <c r="O13" s="43"/>
      <c r="P13" s="43"/>
      <c r="Q13" s="43"/>
      <c r="R13" s="43"/>
      <c r="S13" s="43"/>
      <c r="T13" s="43"/>
      <c r="U13" s="43"/>
      <c r="V13" s="43"/>
      <c r="W13" s="43"/>
      <c r="X13" s="43"/>
      <c r="Y13" s="43"/>
      <c r="Z13" s="43"/>
    </row>
    <row r="14" spans="1:26" ht="27.95" customHeight="1" x14ac:dyDescent="0.15">
      <c r="A14" s="21"/>
      <c r="B14" s="143" t="s">
        <v>46</v>
      </c>
      <c r="C14" s="144"/>
      <c r="D14" s="145"/>
      <c r="E14" s="146" t="s">
        <v>615</v>
      </c>
      <c r="F14" s="146"/>
      <c r="G14" s="122" t="s">
        <v>50</v>
      </c>
      <c r="H14" s="123"/>
      <c r="I14" s="123"/>
      <c r="J14" s="125" t="s">
        <v>616</v>
      </c>
      <c r="K14" s="126"/>
      <c r="L14" s="21"/>
      <c r="M14" s="43"/>
      <c r="N14" s="43"/>
      <c r="O14" s="43"/>
      <c r="P14" s="43"/>
      <c r="Q14" s="43"/>
      <c r="R14" s="43"/>
      <c r="S14" s="43"/>
      <c r="T14" s="43"/>
      <c r="U14" s="43"/>
      <c r="V14" s="43"/>
      <c r="W14" s="43"/>
      <c r="X14" s="43"/>
      <c r="Y14" s="43"/>
      <c r="Z14" s="43"/>
    </row>
    <row r="15" spans="1:26" ht="27.95" customHeight="1" x14ac:dyDescent="0.15">
      <c r="A15" s="21"/>
      <c r="B15" s="147" t="s">
        <v>49</v>
      </c>
      <c r="C15" s="148"/>
      <c r="D15" s="149"/>
      <c r="E15" s="153" t="s">
        <v>617</v>
      </c>
      <c r="F15" s="154"/>
      <c r="G15" s="157" t="s">
        <v>48</v>
      </c>
      <c r="H15" s="158"/>
      <c r="I15" s="158"/>
      <c r="J15" s="146"/>
      <c r="K15" s="159"/>
      <c r="L15" s="39"/>
      <c r="M15" s="43"/>
      <c r="N15" s="43"/>
      <c r="O15" s="43"/>
      <c r="P15" s="43"/>
      <c r="Q15" s="43"/>
      <c r="R15" s="43"/>
      <c r="S15" s="43"/>
      <c r="T15" s="43"/>
      <c r="U15" s="43"/>
      <c r="V15" s="43"/>
      <c r="W15" s="43"/>
      <c r="X15" s="43"/>
      <c r="Y15" s="43"/>
      <c r="Z15" s="43"/>
    </row>
    <row r="16" spans="1:26" ht="27.95" customHeight="1" x14ac:dyDescent="0.15">
      <c r="A16" s="21"/>
      <c r="B16" s="150"/>
      <c r="C16" s="151"/>
      <c r="D16" s="152"/>
      <c r="E16" s="155"/>
      <c r="F16" s="156"/>
      <c r="G16" s="157" t="s">
        <v>61</v>
      </c>
      <c r="H16" s="158"/>
      <c r="I16" s="158"/>
      <c r="J16" s="125" t="s">
        <v>618</v>
      </c>
      <c r="K16" s="126"/>
      <c r="L16" s="21"/>
      <c r="M16" s="43"/>
      <c r="N16" s="43"/>
      <c r="O16" s="43"/>
      <c r="P16" s="43"/>
      <c r="Q16" s="43"/>
      <c r="R16" s="43"/>
      <c r="S16" s="43"/>
      <c r="T16" s="43"/>
      <c r="U16" s="43"/>
      <c r="V16" s="43"/>
      <c r="W16" s="43"/>
      <c r="X16" s="43"/>
      <c r="Y16" s="43"/>
      <c r="Z16" s="43"/>
    </row>
    <row r="17" spans="1:26" ht="38.25" customHeight="1" x14ac:dyDescent="0.15">
      <c r="A17" s="21"/>
      <c r="B17" s="122" t="s">
        <v>52</v>
      </c>
      <c r="C17" s="123"/>
      <c r="D17" s="124"/>
      <c r="E17" s="125" t="s">
        <v>619</v>
      </c>
      <c r="F17" s="126"/>
      <c r="G17" s="127" t="s">
        <v>53</v>
      </c>
      <c r="H17" s="128"/>
      <c r="I17" s="128"/>
      <c r="J17" s="47">
        <v>100</v>
      </c>
      <c r="K17" s="48" t="s">
        <v>441</v>
      </c>
      <c r="L17" s="21"/>
      <c r="M17" s="43"/>
      <c r="N17" s="43"/>
      <c r="O17" s="43"/>
      <c r="P17" s="43"/>
      <c r="Q17" s="43"/>
      <c r="R17" s="43"/>
      <c r="S17" s="43"/>
      <c r="T17" s="43"/>
      <c r="U17" s="43"/>
      <c r="V17" s="43"/>
      <c r="W17" s="43"/>
      <c r="X17" s="43"/>
      <c r="Y17" s="43"/>
      <c r="Z17" s="43"/>
    </row>
    <row r="18" spans="1:26" ht="27.95" customHeight="1" x14ac:dyDescent="0.15">
      <c r="A18" s="24"/>
      <c r="B18" s="122" t="s">
        <v>58</v>
      </c>
      <c r="C18" s="123"/>
      <c r="D18" s="124"/>
      <c r="E18" s="129" t="s">
        <v>627</v>
      </c>
      <c r="F18" s="130"/>
      <c r="G18" s="44" t="s">
        <v>56</v>
      </c>
      <c r="H18" s="45">
        <v>1</v>
      </c>
      <c r="I18" s="46" t="s">
        <v>57</v>
      </c>
      <c r="J18" s="123"/>
      <c r="K18" s="131"/>
      <c r="L18" s="24"/>
      <c r="M18" s="43"/>
      <c r="N18" s="43"/>
      <c r="O18" s="43"/>
      <c r="P18" s="43"/>
      <c r="Q18" s="43"/>
      <c r="R18" s="43"/>
      <c r="S18" s="43"/>
      <c r="T18" s="43"/>
      <c r="U18" s="43"/>
      <c r="V18" s="43"/>
      <c r="W18" s="43"/>
      <c r="X18" s="43"/>
      <c r="Y18" s="43"/>
      <c r="Z18" s="43"/>
    </row>
    <row r="19" spans="1:26" ht="27.95" customHeight="1" x14ac:dyDescent="0.15">
      <c r="A19" s="23"/>
      <c r="B19" s="132" t="s">
        <v>59</v>
      </c>
      <c r="C19" s="133"/>
      <c r="D19" s="134"/>
      <c r="E19" s="61" t="s">
        <v>54</v>
      </c>
      <c r="F19" s="62">
        <v>1.8</v>
      </c>
      <c r="G19" s="63" t="s">
        <v>40</v>
      </c>
      <c r="H19" s="64" t="s">
        <v>55</v>
      </c>
      <c r="I19" s="62">
        <v>4.8</v>
      </c>
      <c r="J19" s="135" t="s">
        <v>40</v>
      </c>
      <c r="K19" s="136"/>
      <c r="L19" s="23"/>
      <c r="M19" s="43"/>
      <c r="N19" s="43"/>
      <c r="O19" s="43"/>
      <c r="P19" s="43"/>
      <c r="Q19" s="43"/>
      <c r="R19" s="43"/>
      <c r="S19" s="43"/>
      <c r="T19" s="43"/>
      <c r="U19" s="43"/>
      <c r="V19" s="43"/>
      <c r="W19" s="43"/>
      <c r="X19" s="43"/>
      <c r="Y19" s="43"/>
      <c r="Z19" s="43"/>
    </row>
    <row r="20" spans="1:26" ht="51" customHeight="1" x14ac:dyDescent="0.15">
      <c r="A20" s="23"/>
      <c r="B20" s="132" t="s">
        <v>461</v>
      </c>
      <c r="C20" s="133"/>
      <c r="D20" s="134"/>
      <c r="E20" s="140" t="s">
        <v>626</v>
      </c>
      <c r="F20" s="141"/>
      <c r="G20" s="141"/>
      <c r="H20" s="141"/>
      <c r="I20" s="141"/>
      <c r="J20" s="141"/>
      <c r="K20" s="142"/>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7" t="s">
        <v>443</v>
      </c>
      <c r="C24" s="137"/>
      <c r="D24" s="137"/>
      <c r="E24" s="137"/>
      <c r="F24" s="137"/>
      <c r="G24" s="137"/>
      <c r="H24" s="137"/>
      <c r="I24" s="137"/>
      <c r="J24" s="137"/>
      <c r="K24" s="137"/>
      <c r="L24" s="22"/>
      <c r="M24" s="43"/>
      <c r="N24" s="43"/>
      <c r="O24" s="43"/>
      <c r="P24" s="43"/>
      <c r="Q24" s="43"/>
      <c r="R24" s="43"/>
      <c r="S24" s="43"/>
      <c r="T24" s="43"/>
      <c r="U24" s="43"/>
      <c r="V24" s="43"/>
      <c r="W24" s="43"/>
      <c r="X24" s="43"/>
      <c r="Y24" s="43"/>
      <c r="Z24" s="43"/>
    </row>
    <row r="25" spans="1:26" ht="33" customHeight="1" x14ac:dyDescent="0.15">
      <c r="A25" s="21"/>
      <c r="B25" s="138" t="s">
        <v>94</v>
      </c>
      <c r="C25" s="138"/>
      <c r="D25" s="138"/>
      <c r="E25" s="139" t="s">
        <v>618</v>
      </c>
      <c r="F25" s="139"/>
      <c r="G25" s="139"/>
      <c r="H25" s="139"/>
      <c r="I25" s="139"/>
      <c r="J25" s="139"/>
      <c r="K25" s="139"/>
      <c r="L25" s="21"/>
      <c r="M25" s="43"/>
      <c r="N25" s="43"/>
      <c r="O25" s="43"/>
      <c r="P25" s="43"/>
      <c r="Q25" s="43"/>
      <c r="R25" s="43"/>
      <c r="S25" s="43"/>
      <c r="T25" s="43"/>
      <c r="U25" s="43"/>
      <c r="V25" s="43"/>
      <c r="W25" s="43"/>
      <c r="X25" s="43"/>
      <c r="Y25" s="43"/>
      <c r="Z25" s="43"/>
    </row>
    <row r="26" spans="1:26" ht="33" customHeight="1" x14ac:dyDescent="0.15">
      <c r="A26" s="21"/>
      <c r="B26" s="120" t="s">
        <v>95</v>
      </c>
      <c r="C26" s="120"/>
      <c r="D26" s="120"/>
      <c r="E26" s="121"/>
      <c r="F26" s="121"/>
      <c r="G26" s="121"/>
      <c r="H26" s="121"/>
      <c r="I26" s="121"/>
      <c r="J26" s="121"/>
      <c r="K26" s="121"/>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467</v>
      </c>
      <c r="C32" s="103"/>
      <c r="D32" s="103"/>
      <c r="E32" s="103"/>
      <c r="F32" s="104"/>
      <c r="G32" s="105" t="s">
        <v>468</v>
      </c>
      <c r="H32" s="106"/>
      <c r="I32" s="106"/>
      <c r="J32" s="106"/>
      <c r="K32" s="107"/>
      <c r="L32" s="19"/>
      <c r="M32" s="43"/>
      <c r="N32" s="43"/>
      <c r="O32" s="43"/>
      <c r="P32" s="43"/>
      <c r="Q32" s="43"/>
      <c r="R32" s="43"/>
      <c r="S32" s="43"/>
      <c r="T32" s="43"/>
      <c r="U32" s="43"/>
      <c r="V32" s="43"/>
      <c r="W32" s="43"/>
      <c r="X32" s="43"/>
      <c r="Y32" s="43"/>
      <c r="Z32" s="43"/>
    </row>
    <row r="33" spans="1:26" ht="36.75" customHeight="1" x14ac:dyDescent="0.15">
      <c r="B33" s="41">
        <v>1</v>
      </c>
      <c r="C33" s="99" t="s">
        <v>630</v>
      </c>
      <c r="D33" s="100"/>
      <c r="E33" s="100"/>
      <c r="F33" s="100"/>
      <c r="G33" s="101"/>
      <c r="H33" s="101"/>
      <c r="I33" s="101"/>
      <c r="J33" s="101"/>
      <c r="K33" s="101"/>
      <c r="L33" s="21"/>
      <c r="M33" s="43"/>
      <c r="N33" s="43"/>
      <c r="O33" s="43"/>
      <c r="P33" s="43"/>
      <c r="Q33" s="43"/>
      <c r="R33" s="43"/>
      <c r="S33" s="43"/>
      <c r="T33" s="43"/>
      <c r="U33" s="43"/>
      <c r="V33" s="43"/>
      <c r="W33" s="43"/>
      <c r="X33" s="43"/>
      <c r="Y33" s="43"/>
      <c r="Z33" s="43"/>
    </row>
    <row r="34" spans="1:26" ht="36.75" customHeight="1" x14ac:dyDescent="0.15">
      <c r="B34" s="41">
        <v>2</v>
      </c>
      <c r="C34" s="99"/>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hidden="1" customHeight="1" x14ac:dyDescent="0.15">
      <c r="B36" s="41">
        <v>4</v>
      </c>
      <c r="C36" s="99"/>
      <c r="D36" s="100"/>
      <c r="E36" s="100"/>
      <c r="F36" s="100"/>
      <c r="G36" s="101"/>
      <c r="H36" s="101"/>
      <c r="I36" s="101"/>
      <c r="J36" s="101"/>
      <c r="K36" s="101"/>
      <c r="L36" s="23"/>
      <c r="M36" s="43"/>
      <c r="N36" s="43"/>
      <c r="O36" s="43"/>
      <c r="P36" s="43"/>
      <c r="Q36" s="43"/>
      <c r="R36" s="43"/>
      <c r="S36" s="43"/>
      <c r="T36" s="43"/>
      <c r="U36" s="43"/>
      <c r="V36" s="43"/>
      <c r="W36" s="43"/>
      <c r="X36" s="43"/>
      <c r="Y36" s="43"/>
      <c r="Z36" s="43"/>
    </row>
    <row r="37" spans="1:26" ht="36.75" hidden="1" customHeight="1" x14ac:dyDescent="0.15">
      <c r="B37" s="41">
        <v>5</v>
      </c>
      <c r="C37" s="99"/>
      <c r="D37" s="100"/>
      <c r="E37" s="100"/>
      <c r="F37" s="100"/>
      <c r="G37" s="101"/>
      <c r="H37" s="101"/>
      <c r="I37" s="101"/>
      <c r="J37" s="101"/>
      <c r="K37" s="10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4" t="s">
        <v>444</v>
      </c>
      <c r="C43" s="114"/>
      <c r="D43" s="114"/>
      <c r="E43" s="114"/>
      <c r="F43" s="114"/>
      <c r="G43" s="114"/>
      <c r="H43" s="114"/>
      <c r="I43" s="114"/>
      <c r="J43" s="114"/>
      <c r="K43" s="114"/>
      <c r="L43" s="77"/>
      <c r="M43" s="43"/>
      <c r="N43" s="43"/>
      <c r="O43" s="43"/>
      <c r="P43" s="43"/>
      <c r="Q43" s="43"/>
      <c r="R43" s="43"/>
      <c r="S43" s="43"/>
      <c r="T43" s="43"/>
      <c r="U43" s="43"/>
      <c r="V43" s="43"/>
      <c r="W43" s="43"/>
      <c r="X43" s="43"/>
      <c r="Y43" s="43"/>
      <c r="Z43" s="43"/>
    </row>
    <row r="44" spans="1:26" ht="35.1" customHeight="1" x14ac:dyDescent="0.15">
      <c r="A44" s="21"/>
      <c r="B44" s="114" t="s">
        <v>445</v>
      </c>
      <c r="C44" s="114"/>
      <c r="D44" s="114"/>
      <c r="E44" s="114"/>
      <c r="F44" s="114"/>
      <c r="G44" s="114"/>
      <c r="H44" s="114"/>
      <c r="I44" s="114"/>
      <c r="J44" s="114"/>
      <c r="K44" s="114"/>
      <c r="L44" s="77"/>
      <c r="M44" s="43"/>
      <c r="N44" s="43"/>
      <c r="O44" s="43"/>
      <c r="P44" s="43"/>
      <c r="Q44" s="43"/>
      <c r="R44" s="43"/>
      <c r="S44" s="43"/>
      <c r="T44" s="43"/>
      <c r="U44" s="43"/>
      <c r="V44" s="43"/>
      <c r="W44" s="43"/>
      <c r="X44" s="43"/>
      <c r="Y44" s="43"/>
      <c r="Z44" s="43"/>
    </row>
    <row r="45" spans="1:26" ht="35.1" customHeight="1" x14ac:dyDescent="0.15">
      <c r="A45" s="21"/>
      <c r="B45" s="115" t="s">
        <v>460</v>
      </c>
      <c r="C45" s="115"/>
      <c r="D45" s="115"/>
      <c r="E45" s="115"/>
      <c r="F45" s="115"/>
      <c r="G45" s="115"/>
      <c r="H45" s="115"/>
      <c r="I45" s="115"/>
      <c r="J45" s="115"/>
      <c r="K45" s="115"/>
      <c r="L45" s="77"/>
      <c r="M45" s="43"/>
      <c r="N45" s="43"/>
      <c r="O45" s="43"/>
      <c r="P45" s="43"/>
      <c r="Q45" s="43"/>
      <c r="R45" s="43"/>
      <c r="S45" s="43"/>
      <c r="T45" s="43"/>
      <c r="U45" s="43"/>
      <c r="V45" s="43"/>
      <c r="W45" s="43"/>
      <c r="X45" s="43"/>
      <c r="Y45" s="43"/>
      <c r="Z45" s="43"/>
    </row>
    <row r="46" spans="1:26" ht="18.75" customHeight="1" x14ac:dyDescent="0.15">
      <c r="A46" s="21"/>
      <c r="B46" s="73"/>
      <c r="C46" s="83" t="s">
        <v>430</v>
      </c>
      <c r="D46" s="116" t="s">
        <v>433</v>
      </c>
      <c r="E46" s="117"/>
      <c r="F46" s="118" t="s">
        <v>431</v>
      </c>
      <c r="G46" s="119"/>
      <c r="H46" s="118" t="s">
        <v>432</v>
      </c>
      <c r="I46" s="119"/>
      <c r="J46" s="118" t="s">
        <v>434</v>
      </c>
      <c r="K46" s="119"/>
      <c r="L46" s="21"/>
      <c r="M46" s="43"/>
      <c r="N46" s="43"/>
      <c r="O46" s="43"/>
      <c r="P46" s="43"/>
      <c r="Q46" s="43"/>
      <c r="R46" s="43"/>
      <c r="S46" s="43"/>
      <c r="T46" s="43"/>
      <c r="U46" s="43"/>
      <c r="V46" s="43"/>
      <c r="W46" s="43"/>
      <c r="X46" s="43"/>
      <c r="Y46" s="43"/>
      <c r="Z46" s="43"/>
    </row>
    <row r="47" spans="1:26" ht="80.45" customHeight="1" x14ac:dyDescent="0.15">
      <c r="A47" s="21"/>
      <c r="B47" s="73" t="s">
        <v>428</v>
      </c>
      <c r="C47" s="82" t="s">
        <v>435</v>
      </c>
      <c r="D47" s="108" t="s">
        <v>621</v>
      </c>
      <c r="E47" s="109"/>
      <c r="F47" s="110" t="s">
        <v>621</v>
      </c>
      <c r="G47" s="111"/>
      <c r="H47" s="110" t="s">
        <v>622</v>
      </c>
      <c r="I47" s="111"/>
      <c r="J47" s="112" t="s">
        <v>628</v>
      </c>
      <c r="K47" s="113"/>
      <c r="L47" s="21"/>
      <c r="M47" s="43"/>
      <c r="N47" s="43"/>
      <c r="O47" s="43"/>
      <c r="P47" s="43"/>
      <c r="Q47" s="43"/>
      <c r="R47" s="43"/>
      <c r="S47" s="43"/>
      <c r="T47" s="43"/>
      <c r="U47" s="43"/>
      <c r="V47" s="43"/>
      <c r="W47" s="43"/>
      <c r="X47" s="43"/>
      <c r="Y47" s="43"/>
      <c r="Z47" s="43"/>
    </row>
    <row r="48" spans="1:26" ht="80.45" customHeight="1" x14ac:dyDescent="0.15">
      <c r="A48" s="21"/>
      <c r="B48" s="73" t="s">
        <v>428</v>
      </c>
      <c r="C48" s="82"/>
      <c r="D48" s="108"/>
      <c r="E48" s="109"/>
      <c r="F48" s="110"/>
      <c r="G48" s="111"/>
      <c r="H48" s="110"/>
      <c r="I48" s="111"/>
      <c r="J48" s="110"/>
      <c r="K48" s="111"/>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08">
        <v>45</v>
      </c>
      <c r="E49" s="109"/>
      <c r="F49" s="110" t="s">
        <v>623</v>
      </c>
      <c r="G49" s="111"/>
      <c r="H49" s="110" t="s">
        <v>624</v>
      </c>
      <c r="I49" s="111"/>
      <c r="J49" s="112" t="s">
        <v>632</v>
      </c>
      <c r="K49" s="113"/>
      <c r="L49" s="21"/>
      <c r="M49" s="43"/>
      <c r="N49" s="43"/>
      <c r="O49" s="43"/>
      <c r="P49" s="43"/>
      <c r="Q49" s="43"/>
      <c r="R49" s="43"/>
      <c r="S49" s="43"/>
      <c r="T49" s="43"/>
      <c r="U49" s="43"/>
      <c r="V49" s="43"/>
      <c r="W49" s="43"/>
      <c r="X49" s="43"/>
      <c r="Y49" s="43"/>
      <c r="Z49" s="43"/>
    </row>
    <row r="50" spans="1:26" ht="80.45" customHeight="1" x14ac:dyDescent="0.15">
      <c r="A50" s="21"/>
      <c r="B50" s="73" t="s">
        <v>429</v>
      </c>
      <c r="C50" s="82" t="s">
        <v>620</v>
      </c>
      <c r="D50" s="108">
        <v>45</v>
      </c>
      <c r="E50" s="109"/>
      <c r="F50" s="110" t="s">
        <v>623</v>
      </c>
      <c r="G50" s="111"/>
      <c r="H50" s="110" t="s">
        <v>625</v>
      </c>
      <c r="I50" s="111"/>
      <c r="J50" s="112" t="s">
        <v>631</v>
      </c>
      <c r="K50" s="113"/>
      <c r="L50" s="21"/>
      <c r="M50" s="43"/>
      <c r="N50" s="43"/>
      <c r="O50" s="43"/>
      <c r="P50" s="43"/>
      <c r="Q50" s="43"/>
      <c r="R50" s="43"/>
      <c r="S50" s="43"/>
      <c r="T50" s="43"/>
      <c r="U50" s="43"/>
      <c r="V50" s="43"/>
      <c r="W50" s="43"/>
      <c r="X50" s="43"/>
      <c r="Y50" s="43"/>
      <c r="Z50" s="43"/>
    </row>
    <row r="51" spans="1:26" ht="18.75" customHeight="1" x14ac:dyDescent="0.15">
      <c r="A51" s="22" t="s">
        <v>448</v>
      </c>
      <c r="B51" s="94" t="s">
        <v>464</v>
      </c>
      <c r="C51" s="94"/>
      <c r="D51" s="94"/>
      <c r="E51" s="94"/>
      <c r="F51" s="94"/>
      <c r="G51" s="94"/>
      <c r="H51" s="94"/>
      <c r="I51" s="94"/>
      <c r="J51" s="94"/>
      <c r="K51" s="9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5" t="s">
        <v>10</v>
      </c>
      <c r="C53" s="95"/>
      <c r="D53" s="95"/>
      <c r="E53" s="95"/>
      <c r="F53" s="95"/>
      <c r="G53" s="95"/>
      <c r="H53" s="95"/>
      <c r="I53" s="95"/>
      <c r="J53" s="95"/>
      <c r="K53" s="9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6" t="s">
        <v>9</v>
      </c>
      <c r="C55" s="96"/>
      <c r="D55" s="96"/>
      <c r="E55" s="96"/>
      <c r="F55" s="38" t="s">
        <v>6</v>
      </c>
      <c r="G55" s="97">
        <f>F13</f>
        <v>1</v>
      </c>
      <c r="H55" s="98"/>
      <c r="I55" s="20" t="s">
        <v>7</v>
      </c>
      <c r="J55" s="97">
        <f>I13</f>
        <v>1</v>
      </c>
      <c r="K55" s="98"/>
      <c r="L55" s="19"/>
      <c r="M55" s="32"/>
      <c r="W55" s="32"/>
      <c r="X55" s="32"/>
      <c r="Y55" s="32"/>
    </row>
    <row r="56" spans="1:26" ht="16.899999999999999" customHeight="1" x14ac:dyDescent="0.15">
      <c r="A56" s="19"/>
      <c r="B56" s="92" t="s">
        <v>8</v>
      </c>
      <c r="C56" s="92"/>
      <c r="D56" s="92"/>
      <c r="E56" s="92"/>
      <c r="F56" s="92"/>
      <c r="G56" s="93" t="str">
        <f>E17</f>
        <v>応相談</v>
      </c>
      <c r="H56" s="93"/>
      <c r="I56" s="93"/>
      <c r="J56" s="93"/>
      <c r="K56" s="93"/>
      <c r="L56" s="19"/>
      <c r="M56" s="32"/>
      <c r="W56" s="32"/>
      <c r="X56" s="32"/>
      <c r="Y56" s="32"/>
    </row>
    <row r="57" spans="1:26" ht="16.899999999999999" customHeight="1" x14ac:dyDescent="0.15">
      <c r="A57" s="19"/>
      <c r="B57" s="92" t="s">
        <v>12</v>
      </c>
      <c r="C57" s="92"/>
      <c r="D57" s="92"/>
      <c r="E57" s="92"/>
      <c r="F57" s="92"/>
      <c r="G57" s="93">
        <f>J17</f>
        <v>100</v>
      </c>
      <c r="H57" s="93"/>
      <c r="I57" s="93"/>
      <c r="J57" s="93"/>
      <c r="K57" s="9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2" t="s">
        <v>439</v>
      </c>
      <c r="C1" s="162"/>
      <c r="D1" s="162"/>
      <c r="E1" s="162"/>
      <c r="F1" s="162"/>
      <c r="G1" s="162"/>
      <c r="H1" s="162"/>
      <c r="I1" s="162"/>
      <c r="J1" s="162"/>
      <c r="K1" s="162"/>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63" t="s">
        <v>611</v>
      </c>
      <c r="D3" s="163"/>
      <c r="E3" s="163"/>
      <c r="F3" s="163"/>
      <c r="G3" s="27" t="s">
        <v>4</v>
      </c>
      <c r="H3" s="164" t="s">
        <v>612</v>
      </c>
      <c r="I3" s="164"/>
      <c r="J3" s="164"/>
      <c r="K3" s="164"/>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5" t="s">
        <v>471</v>
      </c>
      <c r="C5" s="165"/>
      <c r="D5" s="165"/>
      <c r="E5" s="165"/>
      <c r="F5" s="165"/>
      <c r="G5" s="165"/>
      <c r="H5" s="165"/>
      <c r="I5" s="165"/>
      <c r="J5" s="165"/>
      <c r="K5" s="165"/>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4" t="s">
        <v>462</v>
      </c>
      <c r="C7" s="94"/>
      <c r="D7" s="94"/>
      <c r="E7" s="94"/>
      <c r="F7" s="94"/>
      <c r="G7" s="94"/>
      <c r="H7" s="94"/>
      <c r="I7" s="94"/>
      <c r="J7" s="94"/>
      <c r="K7" s="94"/>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3" t="s">
        <v>38</v>
      </c>
      <c r="C9" s="144"/>
      <c r="D9" s="144"/>
      <c r="E9" s="166" t="s">
        <v>423</v>
      </c>
      <c r="F9" s="167"/>
      <c r="G9" s="118" t="s">
        <v>47</v>
      </c>
      <c r="H9" s="168"/>
      <c r="I9" s="168"/>
      <c r="J9" s="47">
        <v>500</v>
      </c>
      <c r="K9" s="48" t="s">
        <v>440</v>
      </c>
      <c r="L9" s="37"/>
      <c r="M9" s="43"/>
      <c r="N9" s="43"/>
      <c r="O9" s="43"/>
      <c r="P9" s="43"/>
      <c r="Q9" s="43"/>
      <c r="R9" s="43"/>
      <c r="S9" s="43"/>
      <c r="T9" s="43"/>
      <c r="U9" s="43"/>
      <c r="V9" s="43"/>
      <c r="W9" s="43"/>
      <c r="X9" s="43"/>
      <c r="Y9" s="43"/>
      <c r="Z9" s="43"/>
    </row>
    <row r="10" spans="1:26" ht="27.95" customHeight="1" x14ac:dyDescent="0.15">
      <c r="A10" s="37"/>
      <c r="B10" s="169" t="s">
        <v>39</v>
      </c>
      <c r="C10" s="170"/>
      <c r="D10" s="171"/>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2"/>
      <c r="C11" s="173"/>
      <c r="D11" s="174"/>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7" t="s">
        <v>43</v>
      </c>
      <c r="C12" s="148"/>
      <c r="D12" s="149"/>
      <c r="E12" s="60" t="s">
        <v>44</v>
      </c>
      <c r="F12" s="175" t="s">
        <v>419</v>
      </c>
      <c r="G12" s="175"/>
      <c r="H12" s="176" t="s">
        <v>45</v>
      </c>
      <c r="I12" s="177"/>
      <c r="J12" s="178" t="s">
        <v>419</v>
      </c>
      <c r="K12" s="179"/>
      <c r="L12" s="34"/>
      <c r="M12" s="43"/>
      <c r="N12" s="43"/>
      <c r="O12" s="43"/>
      <c r="P12" s="43"/>
      <c r="Q12" s="43"/>
      <c r="R12" s="43"/>
      <c r="S12" s="43"/>
      <c r="T12" s="43"/>
      <c r="U12" s="43"/>
      <c r="V12" s="43"/>
      <c r="W12" s="43"/>
      <c r="X12" s="43"/>
      <c r="Y12" s="43"/>
      <c r="Z12" s="43"/>
    </row>
    <row r="13" spans="1:26" ht="27.95" customHeight="1" x14ac:dyDescent="0.15">
      <c r="A13" s="34"/>
      <c r="B13" s="143" t="s">
        <v>51</v>
      </c>
      <c r="C13" s="144"/>
      <c r="D13" s="144"/>
      <c r="E13" s="49" t="s">
        <v>6</v>
      </c>
      <c r="F13" s="50">
        <v>2</v>
      </c>
      <c r="G13" s="51" t="s">
        <v>40</v>
      </c>
      <c r="H13" s="49" t="s">
        <v>7</v>
      </c>
      <c r="I13" s="50">
        <v>2</v>
      </c>
      <c r="J13" s="160" t="s">
        <v>40</v>
      </c>
      <c r="K13" s="161"/>
      <c r="L13" s="34"/>
      <c r="M13" s="43"/>
      <c r="N13" s="43"/>
      <c r="O13" s="43"/>
      <c r="P13" s="43"/>
      <c r="Q13" s="43"/>
      <c r="R13" s="43"/>
      <c r="S13" s="43"/>
      <c r="T13" s="43"/>
      <c r="U13" s="43"/>
      <c r="V13" s="43"/>
      <c r="W13" s="43"/>
      <c r="X13" s="43"/>
      <c r="Y13" s="43"/>
      <c r="Z13" s="43"/>
    </row>
    <row r="14" spans="1:26" ht="27.95" customHeight="1" x14ac:dyDescent="0.15">
      <c r="A14" s="21"/>
      <c r="B14" s="143" t="s">
        <v>46</v>
      </c>
      <c r="C14" s="144"/>
      <c r="D14" s="145"/>
      <c r="E14" s="146" t="s">
        <v>424</v>
      </c>
      <c r="F14" s="146"/>
      <c r="G14" s="122" t="s">
        <v>50</v>
      </c>
      <c r="H14" s="123"/>
      <c r="I14" s="123"/>
      <c r="J14" s="125" t="s">
        <v>420</v>
      </c>
      <c r="K14" s="126"/>
      <c r="L14" s="21"/>
      <c r="M14" s="43"/>
      <c r="N14" s="43"/>
      <c r="O14" s="43"/>
      <c r="P14" s="43"/>
      <c r="Q14" s="43"/>
      <c r="R14" s="43"/>
      <c r="S14" s="43"/>
      <c r="T14" s="43"/>
      <c r="U14" s="43"/>
      <c r="V14" s="43"/>
      <c r="W14" s="43"/>
      <c r="X14" s="43"/>
      <c r="Y14" s="43"/>
      <c r="Z14" s="43"/>
    </row>
    <row r="15" spans="1:26" ht="27.95" customHeight="1" x14ac:dyDescent="0.15">
      <c r="A15" s="21"/>
      <c r="B15" s="147" t="s">
        <v>49</v>
      </c>
      <c r="C15" s="148"/>
      <c r="D15" s="149"/>
      <c r="E15" s="153" t="s">
        <v>425</v>
      </c>
      <c r="F15" s="154"/>
      <c r="G15" s="157" t="s">
        <v>48</v>
      </c>
      <c r="H15" s="158"/>
      <c r="I15" s="158"/>
      <c r="J15" s="146" t="s">
        <v>426</v>
      </c>
      <c r="K15" s="159"/>
      <c r="L15" s="39"/>
      <c r="M15" s="43"/>
      <c r="N15" s="43"/>
      <c r="O15" s="43"/>
      <c r="P15" s="43"/>
      <c r="Q15" s="43"/>
      <c r="R15" s="43"/>
      <c r="S15" s="43"/>
      <c r="T15" s="43"/>
      <c r="U15" s="43"/>
      <c r="V15" s="43"/>
      <c r="W15" s="43"/>
      <c r="X15" s="43"/>
      <c r="Y15" s="43"/>
      <c r="Z15" s="43"/>
    </row>
    <row r="16" spans="1:26" ht="27.95" customHeight="1" x14ac:dyDescent="0.15">
      <c r="A16" s="21"/>
      <c r="B16" s="150"/>
      <c r="C16" s="151"/>
      <c r="D16" s="152"/>
      <c r="E16" s="155"/>
      <c r="F16" s="156"/>
      <c r="G16" s="157" t="s">
        <v>61</v>
      </c>
      <c r="H16" s="158"/>
      <c r="I16" s="158"/>
      <c r="J16" s="125" t="s">
        <v>421</v>
      </c>
      <c r="K16" s="126"/>
      <c r="L16" s="21"/>
      <c r="M16" s="43"/>
      <c r="N16" s="43"/>
      <c r="O16" s="43"/>
      <c r="P16" s="43"/>
      <c r="Q16" s="43"/>
      <c r="R16" s="43"/>
      <c r="S16" s="43"/>
      <c r="T16" s="43"/>
      <c r="U16" s="43"/>
      <c r="V16" s="43"/>
      <c r="W16" s="43"/>
      <c r="X16" s="43"/>
      <c r="Y16" s="43"/>
      <c r="Z16" s="43"/>
    </row>
    <row r="17" spans="1:26" ht="38.25" customHeight="1" x14ac:dyDescent="0.15">
      <c r="A17" s="21"/>
      <c r="B17" s="122" t="s">
        <v>52</v>
      </c>
      <c r="C17" s="123"/>
      <c r="D17" s="124"/>
      <c r="E17" s="125" t="s">
        <v>422</v>
      </c>
      <c r="F17" s="126"/>
      <c r="G17" s="127" t="s">
        <v>53</v>
      </c>
      <c r="H17" s="128"/>
      <c r="I17" s="128"/>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2" t="s">
        <v>58</v>
      </c>
      <c r="C18" s="123"/>
      <c r="D18" s="124"/>
      <c r="E18" s="129" t="s">
        <v>427</v>
      </c>
      <c r="F18" s="130"/>
      <c r="G18" s="44" t="s">
        <v>56</v>
      </c>
      <c r="H18" s="45">
        <v>2</v>
      </c>
      <c r="I18" s="46" t="s">
        <v>57</v>
      </c>
      <c r="J18" s="123"/>
      <c r="K18" s="131"/>
      <c r="L18" s="24"/>
      <c r="M18" s="43"/>
      <c r="N18" s="43"/>
      <c r="O18" s="43"/>
      <c r="P18" s="43"/>
      <c r="Q18" s="43"/>
      <c r="R18" s="43"/>
      <c r="S18" s="43"/>
      <c r="T18" s="43"/>
      <c r="U18" s="43"/>
      <c r="V18" s="43"/>
      <c r="W18" s="43"/>
      <c r="X18" s="43"/>
      <c r="Y18" s="43"/>
      <c r="Z18" s="43"/>
    </row>
    <row r="19" spans="1:26" ht="27.95" customHeight="1" thickBot="1" x14ac:dyDescent="0.2">
      <c r="A19" s="23"/>
      <c r="B19" s="132" t="s">
        <v>59</v>
      </c>
      <c r="C19" s="133"/>
      <c r="D19" s="134"/>
      <c r="E19" s="61" t="s">
        <v>54</v>
      </c>
      <c r="F19" s="62">
        <v>2.1</v>
      </c>
      <c r="G19" s="63" t="s">
        <v>40</v>
      </c>
      <c r="H19" s="64" t="s">
        <v>55</v>
      </c>
      <c r="I19" s="62">
        <v>6.2</v>
      </c>
      <c r="J19" s="135" t="s">
        <v>40</v>
      </c>
      <c r="K19" s="136"/>
      <c r="L19" s="23"/>
      <c r="M19" s="43"/>
      <c r="N19" s="43"/>
      <c r="O19" s="43"/>
      <c r="P19" s="43"/>
      <c r="Q19" s="43"/>
      <c r="R19" s="43"/>
      <c r="S19" s="43"/>
      <c r="T19" s="43"/>
      <c r="U19" s="43"/>
      <c r="V19" s="43"/>
      <c r="W19" s="43"/>
      <c r="X19" s="43"/>
      <c r="Y19" s="43"/>
      <c r="Z19" s="43"/>
    </row>
    <row r="20" spans="1:26" ht="75.75" customHeight="1" thickTop="1" thickBot="1" x14ac:dyDescent="0.2">
      <c r="A20" s="23"/>
      <c r="B20" s="132" t="s">
        <v>461</v>
      </c>
      <c r="C20" s="133"/>
      <c r="D20" s="133"/>
      <c r="E20" s="195" t="s">
        <v>472</v>
      </c>
      <c r="F20" s="196"/>
      <c r="G20" s="196"/>
      <c r="H20" s="196"/>
      <c r="I20" s="196"/>
      <c r="J20" s="196"/>
      <c r="K20" s="197"/>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7" t="s">
        <v>443</v>
      </c>
      <c r="C24" s="137"/>
      <c r="D24" s="137"/>
      <c r="E24" s="137"/>
      <c r="F24" s="137"/>
      <c r="G24" s="137"/>
      <c r="H24" s="137"/>
      <c r="I24" s="137"/>
      <c r="J24" s="137"/>
      <c r="K24" s="137"/>
      <c r="L24" s="22"/>
      <c r="M24" s="43"/>
      <c r="N24" s="43"/>
      <c r="O24" s="43"/>
      <c r="P24" s="43"/>
      <c r="Q24" s="43"/>
      <c r="R24" s="43"/>
      <c r="S24" s="43"/>
      <c r="T24" s="43"/>
      <c r="U24" s="43"/>
      <c r="V24" s="43"/>
      <c r="W24" s="43"/>
      <c r="X24" s="43"/>
      <c r="Y24" s="43"/>
      <c r="Z24" s="43"/>
    </row>
    <row r="25" spans="1:26" ht="33" customHeight="1" x14ac:dyDescent="0.15">
      <c r="A25" s="21"/>
      <c r="B25" s="138" t="s">
        <v>94</v>
      </c>
      <c r="C25" s="138"/>
      <c r="D25" s="138"/>
      <c r="E25" s="139" t="s">
        <v>421</v>
      </c>
      <c r="F25" s="139"/>
      <c r="G25" s="139"/>
      <c r="H25" s="139"/>
      <c r="I25" s="139"/>
      <c r="J25" s="139"/>
      <c r="K25" s="139"/>
      <c r="L25" s="21"/>
      <c r="M25" s="43"/>
      <c r="N25" s="43"/>
      <c r="O25" s="43"/>
      <c r="P25" s="43"/>
      <c r="Q25" s="43"/>
      <c r="R25" s="43"/>
      <c r="S25" s="43"/>
      <c r="T25" s="43"/>
      <c r="U25" s="43"/>
      <c r="V25" s="43"/>
      <c r="W25" s="43"/>
      <c r="X25" s="43"/>
      <c r="Y25" s="43"/>
      <c r="Z25" s="43"/>
    </row>
    <row r="26" spans="1:26" ht="33" customHeight="1" x14ac:dyDescent="0.15">
      <c r="A26" s="21"/>
      <c r="B26" s="120" t="s">
        <v>95</v>
      </c>
      <c r="C26" s="120"/>
      <c r="D26" s="120"/>
      <c r="E26" s="121"/>
      <c r="F26" s="121"/>
      <c r="G26" s="121"/>
      <c r="H26" s="121"/>
      <c r="I26" s="121"/>
      <c r="J26" s="121"/>
      <c r="K26" s="121"/>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467</v>
      </c>
      <c r="C32" s="103"/>
      <c r="D32" s="103"/>
      <c r="E32" s="103"/>
      <c r="F32" s="104"/>
      <c r="G32" s="105" t="s">
        <v>468</v>
      </c>
      <c r="H32" s="106"/>
      <c r="I32" s="106"/>
      <c r="J32" s="106"/>
      <c r="K32" s="107"/>
      <c r="L32" s="19"/>
      <c r="M32" s="43"/>
      <c r="N32" s="43"/>
      <c r="O32" s="43"/>
      <c r="P32" s="43"/>
      <c r="Q32" s="43"/>
      <c r="R32" s="43"/>
      <c r="S32" s="43"/>
      <c r="T32" s="43"/>
      <c r="U32" s="43"/>
      <c r="V32" s="43"/>
      <c r="W32" s="43"/>
      <c r="X32" s="43"/>
      <c r="Y32" s="43"/>
      <c r="Z32" s="43"/>
    </row>
    <row r="33" spans="1:26" ht="36.75" customHeight="1" x14ac:dyDescent="0.15">
      <c r="B33" s="41">
        <v>1</v>
      </c>
      <c r="C33" s="99"/>
      <c r="D33" s="100"/>
      <c r="E33" s="100"/>
      <c r="F33" s="100"/>
      <c r="G33" s="101"/>
      <c r="H33" s="101"/>
      <c r="I33" s="101"/>
      <c r="J33" s="101"/>
      <c r="K33" s="101"/>
      <c r="L33" s="21"/>
      <c r="M33" s="43"/>
      <c r="N33" s="43"/>
      <c r="O33" s="43"/>
      <c r="P33" s="43"/>
      <c r="Q33" s="43"/>
      <c r="R33" s="43"/>
      <c r="S33" s="43"/>
      <c r="T33" s="43"/>
      <c r="U33" s="43"/>
      <c r="V33" s="43"/>
      <c r="W33" s="43"/>
      <c r="X33" s="43"/>
      <c r="Y33" s="43"/>
      <c r="Z33" s="43"/>
    </row>
    <row r="34" spans="1:26" ht="36.75" customHeight="1" x14ac:dyDescent="0.15">
      <c r="B34" s="41">
        <v>2</v>
      </c>
      <c r="C34" s="99"/>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hidden="1" customHeight="1" x14ac:dyDescent="0.15">
      <c r="B36" s="41">
        <v>4</v>
      </c>
      <c r="C36" s="99"/>
      <c r="D36" s="100"/>
      <c r="E36" s="100"/>
      <c r="F36" s="100"/>
      <c r="G36" s="101"/>
      <c r="H36" s="101"/>
      <c r="I36" s="101"/>
      <c r="J36" s="101"/>
      <c r="K36" s="101"/>
      <c r="L36" s="23"/>
      <c r="M36" s="43"/>
      <c r="N36" s="43"/>
      <c r="O36" s="43"/>
      <c r="P36" s="43"/>
      <c r="Q36" s="43"/>
      <c r="R36" s="43"/>
      <c r="S36" s="43"/>
      <c r="T36" s="43"/>
      <c r="U36" s="43"/>
      <c r="V36" s="43"/>
      <c r="W36" s="43"/>
      <c r="X36" s="43"/>
      <c r="Y36" s="43"/>
      <c r="Z36" s="43"/>
    </row>
    <row r="37" spans="1:26" ht="36.75" hidden="1" customHeight="1" x14ac:dyDescent="0.15">
      <c r="B37" s="41">
        <v>5</v>
      </c>
      <c r="C37" s="99"/>
      <c r="D37" s="100"/>
      <c r="E37" s="100"/>
      <c r="F37" s="100"/>
      <c r="G37" s="101"/>
      <c r="H37" s="101"/>
      <c r="I37" s="101"/>
      <c r="J37" s="101"/>
      <c r="K37" s="10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4" t="s">
        <v>444</v>
      </c>
      <c r="C43" s="114"/>
      <c r="D43" s="114"/>
      <c r="E43" s="114"/>
      <c r="F43" s="114"/>
      <c r="G43" s="114"/>
      <c r="H43" s="114"/>
      <c r="I43" s="114"/>
      <c r="J43" s="114"/>
      <c r="K43" s="114"/>
      <c r="L43" s="77"/>
      <c r="M43" s="43"/>
      <c r="N43" s="43"/>
      <c r="O43" s="43"/>
      <c r="P43" s="43"/>
      <c r="Q43" s="43"/>
      <c r="R43" s="43"/>
      <c r="S43" s="43"/>
      <c r="T43" s="43"/>
      <c r="U43" s="43"/>
      <c r="V43" s="43"/>
      <c r="W43" s="43"/>
      <c r="X43" s="43"/>
      <c r="Y43" s="43"/>
      <c r="Z43" s="43"/>
    </row>
    <row r="44" spans="1:26" ht="35.1" customHeight="1" x14ac:dyDescent="0.15">
      <c r="A44" s="21"/>
      <c r="B44" s="114" t="s">
        <v>445</v>
      </c>
      <c r="C44" s="114"/>
      <c r="D44" s="114"/>
      <c r="E44" s="114"/>
      <c r="F44" s="114"/>
      <c r="G44" s="114"/>
      <c r="H44" s="114"/>
      <c r="I44" s="114"/>
      <c r="J44" s="114"/>
      <c r="K44" s="114"/>
      <c r="L44" s="77"/>
      <c r="M44" s="43"/>
      <c r="N44" s="43"/>
      <c r="O44" s="43"/>
      <c r="P44" s="43"/>
      <c r="Q44" s="43"/>
      <c r="R44" s="43"/>
      <c r="S44" s="43"/>
      <c r="T44" s="43"/>
      <c r="U44" s="43"/>
      <c r="V44" s="43"/>
      <c r="W44" s="43"/>
      <c r="X44" s="43"/>
      <c r="Y44" s="43"/>
      <c r="Z44" s="43"/>
    </row>
    <row r="45" spans="1:26" ht="35.1" customHeight="1" x14ac:dyDescent="0.15">
      <c r="A45" s="21"/>
      <c r="B45" s="115" t="s">
        <v>460</v>
      </c>
      <c r="C45" s="115"/>
      <c r="D45" s="115"/>
      <c r="E45" s="115"/>
      <c r="F45" s="115"/>
      <c r="G45" s="115"/>
      <c r="H45" s="115"/>
      <c r="I45" s="115"/>
      <c r="J45" s="115"/>
      <c r="K45" s="115"/>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16" t="s">
        <v>433</v>
      </c>
      <c r="E46" s="117"/>
      <c r="F46" s="118" t="s">
        <v>431</v>
      </c>
      <c r="G46" s="119"/>
      <c r="H46" s="118" t="s">
        <v>432</v>
      </c>
      <c r="I46" s="119"/>
      <c r="J46" s="118" t="s">
        <v>434</v>
      </c>
      <c r="K46" s="119"/>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5" t="s">
        <v>449</v>
      </c>
      <c r="E47" s="186"/>
      <c r="F47" s="187" t="s">
        <v>458</v>
      </c>
      <c r="G47" s="188"/>
      <c r="H47" s="187" t="s">
        <v>457</v>
      </c>
      <c r="I47" s="188"/>
      <c r="J47" s="187" t="s">
        <v>454</v>
      </c>
      <c r="K47" s="189"/>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90" t="s">
        <v>449</v>
      </c>
      <c r="E48" s="191"/>
      <c r="F48" s="192" t="s">
        <v>458</v>
      </c>
      <c r="G48" s="193"/>
      <c r="H48" s="192" t="s">
        <v>452</v>
      </c>
      <c r="I48" s="193"/>
      <c r="J48" s="192" t="s">
        <v>455</v>
      </c>
      <c r="K48" s="194"/>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80" t="s">
        <v>450</v>
      </c>
      <c r="E49" s="181"/>
      <c r="F49" s="182" t="s">
        <v>451</v>
      </c>
      <c r="G49" s="183"/>
      <c r="H49" s="182" t="s">
        <v>453</v>
      </c>
      <c r="I49" s="183"/>
      <c r="J49" s="182" t="s">
        <v>456</v>
      </c>
      <c r="K49" s="184"/>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08"/>
      <c r="E50" s="109"/>
      <c r="F50" s="110"/>
      <c r="G50" s="111"/>
      <c r="H50" s="110"/>
      <c r="I50" s="111"/>
      <c r="J50" s="110"/>
      <c r="K50" s="111"/>
      <c r="L50" s="21"/>
      <c r="M50" s="43"/>
      <c r="N50" s="43"/>
      <c r="O50" s="43"/>
      <c r="P50" s="43"/>
      <c r="Q50" s="43"/>
      <c r="R50" s="43"/>
      <c r="S50" s="43"/>
      <c r="T50" s="43"/>
      <c r="U50" s="43"/>
      <c r="V50" s="43"/>
      <c r="W50" s="43"/>
      <c r="X50" s="43"/>
      <c r="Y50" s="43"/>
      <c r="Z50" s="43"/>
    </row>
    <row r="51" spans="1:26" ht="18.75" customHeight="1" x14ac:dyDescent="0.15">
      <c r="A51" s="22" t="s">
        <v>448</v>
      </c>
      <c r="B51" s="94" t="s">
        <v>464</v>
      </c>
      <c r="C51" s="94"/>
      <c r="D51" s="94"/>
      <c r="E51" s="94"/>
      <c r="F51" s="94"/>
      <c r="G51" s="94"/>
      <c r="H51" s="94"/>
      <c r="I51" s="94"/>
      <c r="J51" s="94"/>
      <c r="K51" s="9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5" t="s">
        <v>10</v>
      </c>
      <c r="C53" s="95"/>
      <c r="D53" s="95"/>
      <c r="E53" s="95"/>
      <c r="F53" s="95"/>
      <c r="G53" s="95"/>
      <c r="H53" s="95"/>
      <c r="I53" s="95"/>
      <c r="J53" s="95"/>
      <c r="K53" s="9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6" t="s">
        <v>9</v>
      </c>
      <c r="C55" s="96"/>
      <c r="D55" s="96"/>
      <c r="E55" s="96"/>
      <c r="F55" s="38" t="s">
        <v>6</v>
      </c>
      <c r="G55" s="97">
        <f>F13</f>
        <v>2</v>
      </c>
      <c r="H55" s="98"/>
      <c r="I55" s="20" t="s">
        <v>7</v>
      </c>
      <c r="J55" s="97">
        <f>I13</f>
        <v>2</v>
      </c>
      <c r="K55" s="98"/>
      <c r="L55" s="19"/>
      <c r="M55" s="32"/>
      <c r="W55" s="32"/>
      <c r="X55" s="32"/>
      <c r="Y55" s="32"/>
    </row>
    <row r="56" spans="1:26" ht="16.899999999999999" customHeight="1" x14ac:dyDescent="0.15">
      <c r="A56" s="19"/>
      <c r="B56" s="92" t="s">
        <v>8</v>
      </c>
      <c r="C56" s="92"/>
      <c r="D56" s="92"/>
      <c r="E56" s="92"/>
      <c r="F56" s="92"/>
      <c r="G56" s="93" t="str">
        <f>E17</f>
        <v>必須</v>
      </c>
      <c r="H56" s="93"/>
      <c r="I56" s="93"/>
      <c r="J56" s="93"/>
      <c r="K56" s="93"/>
      <c r="L56" s="19"/>
      <c r="M56" s="32"/>
      <c r="W56" s="32"/>
      <c r="X56" s="32"/>
      <c r="Y56" s="32"/>
    </row>
    <row r="57" spans="1:26" ht="16.899999999999999" customHeight="1" x14ac:dyDescent="0.15">
      <c r="A57" s="19"/>
      <c r="B57" s="92" t="s">
        <v>12</v>
      </c>
      <c r="C57" s="92"/>
      <c r="D57" s="92"/>
      <c r="E57" s="92"/>
      <c r="F57" s="92"/>
      <c r="G57" s="93">
        <f>J17</f>
        <v>10</v>
      </c>
      <c r="H57" s="93"/>
      <c r="I57" s="93"/>
      <c r="J57" s="93"/>
      <c r="K57" s="9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J1" workbookViewId="0">
      <selection activeCell="AJ3" sqref="AJ3"/>
    </sheetView>
  </sheetViews>
  <sheetFormatPr defaultRowHeight="13.5" x14ac:dyDescent="0.15"/>
  <cols>
    <col min="6" max="6" width="17.25" bestFit="1" customWidth="1"/>
    <col min="7" max="7" width="31.75" bestFit="1" customWidth="1"/>
  </cols>
  <sheetData>
    <row r="1" spans="1:55" x14ac:dyDescent="0.15">
      <c r="AJ1" s="198" t="s">
        <v>606</v>
      </c>
      <c r="AK1" s="198"/>
      <c r="AL1" s="198"/>
      <c r="AM1" s="198"/>
      <c r="AN1" s="198"/>
      <c r="AO1" s="198" t="s">
        <v>607</v>
      </c>
      <c r="AP1" s="198"/>
      <c r="AQ1" s="198"/>
      <c r="AR1" s="198"/>
      <c r="AS1" s="198"/>
      <c r="AT1" s="198" t="s">
        <v>608</v>
      </c>
      <c r="AU1" s="198"/>
      <c r="AV1" s="198"/>
      <c r="AW1" s="198"/>
      <c r="AX1" s="198"/>
      <c r="AY1" s="198" t="s">
        <v>609</v>
      </c>
      <c r="AZ1" s="198"/>
      <c r="BA1" s="198"/>
      <c r="BB1" s="198"/>
      <c r="BC1" s="198"/>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K147</v>
      </c>
      <c r="B3" s="71" t="str">
        <f>①会場条件に係るヒアリングシート!E2</f>
        <v>演劇</v>
      </c>
      <c r="C3" s="71" t="str">
        <f>①会場条件に係るヒアリングシート!G2</f>
        <v>演劇</v>
      </c>
      <c r="D3" s="71" t="str">
        <f>①会場条件に係るヒアリングシート!I2</f>
        <v>C区分</v>
      </c>
      <c r="E3" s="71" t="str">
        <f>①会場条件に係るヒアリングシート!K2</f>
        <v>F</v>
      </c>
      <c r="F3" s="71" t="str">
        <f>①会場条件に係るヒアリングシート!C3</f>
        <v>新潮劇院</v>
      </c>
      <c r="G3" s="71" t="str">
        <f>①会場条件に係るヒアリングシート!H3</f>
        <v>一般財団法人日本京劇振興協会</v>
      </c>
      <c r="H3" s="71" t="str">
        <f>①会場条件に係るヒアリングシート!E9</f>
        <v>制限なし</v>
      </c>
      <c r="I3" s="71">
        <f>①会場条件に係るヒアリングシート!J9</f>
        <v>20</v>
      </c>
      <c r="J3" s="71">
        <f>①会場条件に係るヒアリングシート!F10</f>
        <v>14.4</v>
      </c>
      <c r="K3" s="71">
        <f>①会場条件に係るヒアリングシート!I10</f>
        <v>6</v>
      </c>
      <c r="L3" s="71">
        <f>①会場条件に係るヒアリングシート!F11</f>
        <v>3</v>
      </c>
      <c r="M3" s="71" t="str">
        <f>①会場条件に係るヒアリングシート!F12</f>
        <v>可</v>
      </c>
      <c r="N3" s="71" t="str">
        <f>①会場条件に係るヒアリングシート!J12</f>
        <v>条件が合えば可</v>
      </c>
      <c r="O3" s="71">
        <f>①会場条件に係るヒアリングシート!F13</f>
        <v>1</v>
      </c>
      <c r="P3" s="71">
        <f>①会場条件に係るヒアリングシート!I13</f>
        <v>1</v>
      </c>
      <c r="Q3" s="71" t="str">
        <f>①会場条件に係るヒアリングシート!E14</f>
        <v>7割程度必要</v>
      </c>
      <c r="R3" s="71" t="str">
        <f>①会場条件に係るヒアリングシート!J14</f>
        <v>必ず必要</v>
      </c>
      <c r="S3" s="71" t="str">
        <f>①会場条件に係るヒアリングシート!E15</f>
        <v>使わない</v>
      </c>
      <c r="T3" s="71">
        <f>①会場条件に係るヒアリングシート!J15</f>
        <v>0</v>
      </c>
      <c r="U3" s="71" t="str">
        <f>①会場条件に係るヒアリングシート!J16</f>
        <v>不要</v>
      </c>
      <c r="V3" s="71" t="str">
        <f>①会場条件に係るヒアリングシート!E17</f>
        <v>応相談</v>
      </c>
      <c r="W3" s="71">
        <f>①会場条件に係るヒアリングシート!J17</f>
        <v>100</v>
      </c>
      <c r="X3" s="71" t="str">
        <f>①会場条件に係るヒアリングシート!E18</f>
        <v>ハイエース</v>
      </c>
      <c r="Y3" s="71">
        <f>①会場条件に係るヒアリングシート!H18</f>
        <v>1</v>
      </c>
      <c r="Z3" s="71">
        <f>①会場条件に係るヒアリングシート!F19</f>
        <v>1.8</v>
      </c>
      <c r="AA3" s="71">
        <f>①会場条件に係るヒアリングシート!I19</f>
        <v>4.8</v>
      </c>
      <c r="AB3" s="71" t="str">
        <f>①会場条件に係るヒアリングシート!E20</f>
        <v>京劇は舞台装置がシンプルで柔軟な対応が可能。屋内であれば、ほぼあらゆる環境で上演可なので、上記条件に該当しなくても応相談で対応します。</v>
      </c>
      <c r="AC3" s="71" t="str">
        <f>①会場条件に係るヒアリングシート!E25</f>
        <v>不要</v>
      </c>
      <c r="AD3" s="71">
        <f>①会場条件に係るヒアリングシート!E26</f>
        <v>0</v>
      </c>
      <c r="AE3" s="71" t="str">
        <f>①会場条件に係るヒアリングシート!C33</f>
        <v>同一日午前WS・午後公演の構成で実施希望の場合はその旨ご記入ください。（要前日仕込）</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t="str">
        <f>①会場条件に係るヒアリングシート!C47</f>
        <v>共演、参加又は体験対象となる児童・生徒</v>
      </c>
      <c r="AK3" s="90" t="str">
        <f>①会場条件に係るヒアリングシート!D47</f>
        <v>任意</v>
      </c>
      <c r="AL3" s="90" t="str">
        <f>①会場条件に係るヒアリングシート!F47</f>
        <v>任意</v>
      </c>
      <c r="AM3" s="90" t="str">
        <f>①会場条件に係るヒアリングシート!H47</f>
        <v>ワークショップで指導した共演の段取りについて、本番までの間振り返り確認</v>
      </c>
      <c r="AN3" s="90" t="str">
        <f>①会場条件に係るヒアリングシート!J47</f>
        <v>実施しなくても大丈夫ですが、実施した方が児童・生徒がより安心して共演できます。午前WS・午後公演の場合は不要。</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t="str">
        <f>①会場条件に係るヒアリングシート!C49</f>
        <v>共演、参加又は体験対象となる児童・生徒</v>
      </c>
      <c r="AU3" s="90">
        <f>①会場条件に係るヒアリングシート!D49</f>
        <v>45</v>
      </c>
      <c r="AV3" s="90" t="str">
        <f>①会場条件に係るヒアリングシート!F49</f>
        <v>任意（午後公演だと4時間目の時間帯のことが多いです）</v>
      </c>
      <c r="AW3" s="90" t="str">
        <f>①会場条件に係るヒアリングシート!H49</f>
        <v>実際の舞台設備・音響の状態で共演の段取りをリハーサルします。</v>
      </c>
      <c r="AX3" s="90" t="str">
        <f>①会場条件に係るヒアリングシート!J49</f>
        <v>共演以外にも生徒・児童がいる場合は下記バックステージツアーを実施対応可能です。午前WS・午後公演の場合は不要。</v>
      </c>
      <c r="AY3" s="90" t="str">
        <f>①会場条件に係るヒアリングシート!C50</f>
        <v>その他（備考に記載）</v>
      </c>
      <c r="AZ3" s="90">
        <f>①会場条件に係るヒアリングシート!D50</f>
        <v>45</v>
      </c>
      <c r="BA3" s="90" t="str">
        <f>①会場条件に係るヒアリングシート!F50</f>
        <v>任意（午後公演だと4時間目の時間帯のことが多いです）</v>
      </c>
      <c r="BB3" s="90" t="str">
        <f>①会場条件に係るヒアリングシート!H50</f>
        <v>バックステージツアー。京劇俳優が衣装や化粧についての解説をします。</v>
      </c>
      <c r="BC3" s="90" t="str">
        <f>①会場条件に係るヒアリングシート!J50</f>
        <v>共演者がリハーサル実施する間、残ったメンバーの授業が進められない場合などの対応です。午前WS・午後公演の場合は不要。</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2024-11-19T04:21:47Z</cp:lastPrinted>
  <dcterms:created xsi:type="dcterms:W3CDTF">2017-09-27T00:12:11Z</dcterms:created>
  <dcterms:modified xsi:type="dcterms:W3CDTF">2024-12-11T07:47:27Z</dcterms:modified>
</cp:coreProperties>
</file>