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<sst xmlns="http://schemas.openxmlformats.org/spreadsheetml/2006/main" count="1476" uniqueCount="633">
  <si>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</si>
  <si>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</si>
  <si>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</si>
  <si>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</si>
  <si>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</si>
  <si>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</si>
  <si>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</si>
  <si>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</si>
  <si>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</si>
  <si>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</si>
  <si>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</si>
  <si>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</si>
  <si>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</si>
  <si>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</si>
  <si>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</si>
  <si>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</si>
  <si>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</si>
  <si>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</si>
  <si>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</si>
  <si>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</si>
  <si>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</si>
  <si>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</si>
  <si>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</si>
  <si>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</si>
  <si>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</si>
  <si>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</si>
  <si>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</si>
  <si>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</si>
  <si>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</si>
  <si>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</si>
  <si>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</si>
  <si>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</si>
  <si>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</si>
  <si>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</si>
  <si>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</si>
  <si>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</si>
  <si>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</si>
  <si>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</si>
  <si>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</si>
  <si>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</si>
  <si>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</si>
  <si>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</si>
  <si>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</si>
  <si>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</si>
  <si>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</si>
  <si>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</si>
  <si>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</si>
  <si>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</si>
  <si>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</si>
  <si>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</si>
  <si>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</si>
  <si>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</si>
  <si>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</si>
  <si>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</si>
  <si>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</si>
  <si>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</si>
  <si>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</si>
  <si>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</si>
  <si>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</si>
  <si>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</si>
  <si>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</si>
  <si>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</si>
  <si>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</si>
  <si>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</si>
  <si>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</si>
  <si>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</si>
  <si>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</si>
  <si>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</si>
  <si>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</si>
  <si>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</si>
  <si>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</si>
  <si>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</si>
  <si>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</si>
  <si>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</si>
  <si>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</si>
  <si>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</si>
  <si>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</si>
  <si>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</si>
  <si>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</si>
  <si>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</si>
  <si>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</si>
  <si>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</si>
  <si>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</si>
  <si>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</si>
  <si>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</si>
  <si>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</si>
  <si>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</si>
  <si>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</si>
  <si>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</si>
  <si>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</si>
  <si>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</si>
  <si>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</si>
  <si>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</si>
  <si>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</si>
  <si>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</si>
  <si>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</si>
  <si>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</si>
  <si>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</si>
  <si>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</si>
  <si>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</si>
  <si>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</si>
  <si>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</si>
  <si>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</si>
  <si>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</si>
  <si>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</si>
  <si>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</si>
  <si>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</si>
  <si>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</si>
  <si>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</si>
  <si>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</si>
  <si>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</si>
  <si>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</si>
  <si>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</si>
  <si>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</si>
  <si>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</si>
  <si>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</si>
  <si>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</si>
  <si>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</si>
  <si>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</si>
  <si>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</si>
  <si>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</si>
  <si>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</si>
  <si>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</si>
  <si>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</si>
  <si>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</si>
  <si>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</si>
  <si>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</si>
  <si>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</si>
  <si>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</si>
  <si>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</si>
  <si>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</si>
  <si>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</si>
  <si>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</si>
  <si>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</si>
  <si>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</si>
  <si>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</si>
  <si>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</si>
  <si>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</si>
  <si>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</si>
  <si>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</si>
  <si>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</si>
  <si>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</si>
  <si>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</si>
  <si>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</si>
  <si>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</si>
  <si>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</si>
  <si>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</si>
  <si>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</si>
  <si>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</si>
  <si>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</si>
  <si>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</si>
  <si>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</si>
  <si>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</si>
  <si>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</si>
  <si>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</si>
  <si>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</si>
  <si>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</si>
  <si>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</si>
  <si>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</si>
  <si>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</si>
  <si>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</si>
  <si>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</si>
  <si>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</si>
  <si>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</si>
  <si>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</si>
  <si>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</si>
  <si>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</si>
  <si>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</si>
  <si>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</si>
  <si>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</si>
  <si>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</si>
  <si>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</si>
  <si>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</si>
  <si>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</si>
  <si>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</si>
  <si>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</si>
  <si>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</si>
  <si>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</si>
  <si>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</si>
  <si>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</si>
  <si>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</si>
  <si>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</si>
  <si>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</si>
  <si>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</si>
  <si>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</si>
  <si>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</si>
  <si>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</si>
  <si>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</si>
  <si>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</si>
  <si>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</si>
  <si>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</si>
  <si>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</si>
  <si>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</si>
  <si>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</si>
  <si>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</si>
  <si>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</si>
  <si>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</si>
  <si>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</si>
  <si>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</si>
  <si>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</si>
  <si>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</si>
  <si>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</si>
  <si>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</si>
  <si>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</si>
  <si>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</si>
  <si>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</si>
  <si>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</si>
  <si>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</si>
  <si>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</si>
  <si>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</si>
  <si>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</si>
  <si>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</si>
  <si>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</si>
  <si>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</si>
  <si>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</si>
  <si>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</si>
  <si>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</si>
  <si>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</si>
  <si>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</si>
  <si>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</si>
  <si>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</si>
  <si>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</si>
  <si>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</si>
  <si>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</si>
  <si>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</si>
  <si>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</si>
  <si>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</si>
  <si>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</si>
  <si>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</si>
  <si>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</si>
  <si>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</si>
  <si>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</si>
  <si>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</si>
  <si>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</si>
  <si>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</si>
  <si>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</si>
  <si>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</si>
  <si>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</si>
  <si>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</si>
  <si>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</si>
  <si>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</si>
  <si>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</si>
  <si>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</si>
  <si>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</si>
  <si>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</si>
  <si>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</si>
  <si>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</si>
  <si>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</si>
  <si>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</si>
  <si>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</si>
  <si>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</si>
  <si>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</si>
  <si>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</si>
  <si>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</si>
  <si>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</si>
  <si>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</si>
  <si>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</si>
  <si>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</si>
  <si>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</si>
  <si>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</si>
  <si>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</si>
  <si>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</si>
  <si>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</si>
  <si>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</si>
  <si>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</si>
  <si>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</si>
  <si>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</si>
  <si>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</si>
  <si>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</si>
  <si>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</si>
  <si>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</si>
  <si>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</si>
  <si>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</si>
  <si>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</si>
  <si>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</si>
  <si>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</si>
  <si>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</si>
  <si>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</si>
  <si>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</si>
  <si>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</si>
  <si>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</si>
  <si>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</si>
  <si>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</si>
  <si>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</si>
  <si>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</si>
  <si>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</si>
  <si>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</si>
  <si>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</si>
  <si>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</si>
  <si>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</si>
  <si>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</si>
  <si>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</si>
  <si>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</si>
  <si>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</si>
  <si>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</si>
  <si>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</si>
  <si>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</si>
  <si>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</si>
  <si>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</si>
  <si>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</si>
  <si>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</si>
  <si>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</si>
  <si>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</si>
  <si>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</si>
  <si>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</si>
  <si>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</si>
  <si>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</si>
  <si>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</si>
  <si>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</si>
  <si>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</si>
  <si>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</si>
  <si>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</si>
  <si>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</si>
  <si>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</si>
  <si>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</si>
  <si>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</si>
  <si>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</si>
  <si>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</si>
  <si>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</si>
  <si>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</si>
  <si>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</si>
  <si>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</si>
  <si>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</si>
  <si>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</si>
  <si>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</si>
  <si>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</si>
  <si>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</si>
  <si>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</si>
  <si>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</si>
  <si>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</si>
  <si>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</si>
  <si>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</si>
  <si>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</si>
  <si>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</si>
  <si>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</si>
  <si>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</si>
  <si>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</si>
  <si>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</si>
  <si>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</si>
  <si>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</si>
  <si>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</si>
  <si>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</si>
  <si>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</si>
  <si>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</si>
  <si>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</si>
  <si>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</si>
  <si>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</si>
  <si>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</si>
  <si>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</si>
  <si>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</si>
  <si>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</si>
  <si>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</si>
  <si>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</si>
  <si>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</si>
  <si>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</si>
  <si>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</si>
  <si>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</si>
  <si>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</si>
  <si>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</si>
  <si>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</si>
  <si>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</si>
  <si>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</si>
  <si>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</si>
  <si>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</si>
  <si>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</si>
  <si>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</si>
  <si>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</si>
  <si>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</si>
  <si>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</si>
  <si>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</si>
  <si>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</si>
  <si>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</si>
  <si>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</si>
  <si>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</si>
  <si>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</si>
  <si>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</si>
  <si>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</si>
  <si>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</si>
  <si>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</si>
  <si>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</si>
  <si>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</si>
  <si>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</si>
  <si>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</si>
  <si>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</si>
  <si>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</si>
  <si>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</si>
  <si>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</si>
  <si>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</si>
  <si>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</si>
  <si>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</si>
  <si>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</si>
  <si>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</si>
  <si>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</si>
  <si>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</si>
  <si>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</si>
  <si>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</si>
  <si>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</si>
  <si>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</si>
  <si>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</si>
  <si>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</si>
  <si>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</si>
  <si>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</si>
  <si>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</si>
  <si>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</si>
  <si>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</si>
  <si>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</si>
  <si>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</si>
  <si>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</si>
  <si>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</si>
  <si>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</si>
  <si>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</si>
  <si>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</si>
  <si>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</si>
  <si>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</si>
  <si>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</si>
  <si>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</si>
  <si>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</si>
  <si>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</si>
  <si>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</si>
  <si>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</si>
  <si>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</si>
  <si>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</si>
  <si>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</si>
  <si>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</si>
  <si>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</si>
  <si>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</si>
  <si>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</si>
  <si>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</si>
  <si>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</si>
  <si>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</si>
  <si>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</si>
  <si>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</si>
  <si>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</si>
  <si>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</si>
  <si>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</si>
  <si>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</si>
  <si>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</si>
  <si>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</si>
  <si>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</si>
  <si>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</si>
  <si>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</si>
  <si>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</si>
  <si>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</si>
  <si>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</si>
  <si>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</si>
  <si>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</si>
  <si>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</si>
  <si>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</si>
  <si>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</si>
  <si>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</si>
  <si>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</si>
  <si>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</si>
  <si>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</si>
  <si>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</si>
  <si>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</si>
  <si>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</si>
  <si>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</si>
  <si>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</si>
  <si>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</si>
  <si>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</si>
  <si>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</si>
  <si>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</si>
  <si>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</si>
  <si>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</si>
  <si>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</si>
  <si>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</si>
  <si>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</si>
  <si>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</si>
  <si>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</si>
  <si>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</si>
  <si>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</si>
  <si>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</si>
  <si>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</si>
  <si>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</si>
  <si>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</si>
  <si>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</si>
  <si>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</si>
  <si>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</si>
  <si>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</si>
  <si>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</si>
  <si>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</si>
  <si>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</si>
  <si>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</si>
  <si>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</si>
  <si>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</si>
  <si>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</si>
  <si>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</si>
  <si>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</si>
  <si>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</si>
  <si>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</si>
  <si>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</si>
  <si>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</si>
  <si>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</si>
  <si>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</si>
  <si>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</si>
  <si>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</si>
  <si>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</si>
  <si>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</si>
  <si>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</si>
  <si>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</si>
  <si>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</si>
  <si>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</si>
  <si>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</si>
  <si>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</si>
  <si>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</si>
  <si>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</si>
  <si>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</si>
  <si>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</si>
  <si>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</si>
  <si>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</si>
  <si>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</si>
  <si>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</si>
  <si>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</si>
  <si>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</si>
  <si>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</si>
  <si>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</si>
  <si>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</si>
  <si>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</si>
  <si>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</si>
  <si>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</si>
  <si>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</si>
  <si>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</si>
  <si>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</si>
  <si>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</si>
  <si>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</si>
  <si>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</si>
  <si>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</si>
  <si>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</si>
  <si>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</si>
  <si>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</si>
  <si>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</si>
  <si>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</si>
  <si>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</si>
  <si>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</si>
  <si>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</si>
  <si>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</si>
  <si>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</si>
  <si>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</si>
  <si>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</si>
  <si>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</si>
  <si>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</si>
  <si>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</si>
  <si>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</si>
  <si>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</si>
  <si>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</si>
  <si>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</si>
  <si>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</si>
  <si>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</si>
  <si>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</si>
  <si>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</si>
  <si>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</si>
  <si>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</si>
  <si>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</si>
  <si>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</si>
  <si>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</si>
  <si>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</si>
  <si>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</si>
  <si>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</si>
  <si>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</si>
  <si>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</si>
  <si>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</si>
  <si>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</si>
  <si>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</si>
  <si>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</si>
  <si>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</si>
  <si>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</si>
  <si>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</si>
  <si>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</si>
  <si>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</si>
  <si>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</si>
  <si>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</si>
  <si>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</si>
  <si>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</si>
  <si>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</si>
  <si>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</si>
  <si>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</si>
  <si>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</si>
  <si>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</si>
  <si>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</si>
  <si>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</si>
  <si>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</si>
  <si>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</si>
  <si>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</si>
  <si>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</si>
  <si>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</si>
  <si>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</si>
  <si>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</si>
  <si>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</si>
  <si>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</si>
  <si>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</si>
  <si>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</si>
  <si>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</si>
  <si>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</si>
  <si>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</si>
  <si>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</si>
  <si>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</si>
  <si>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</si>
  <si>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</si>
  <si>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</si>
  <si>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</si>
  <si>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</si>
  <si>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</si>
  <si>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</si>
  <si>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</si>
  <si>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</si>
  <si>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</si>
  <si>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</si>
  <si>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</si>
  <si>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</si>
  <si>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</si>
  <si>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</si>
  <si>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</si>
  <si>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</si>
  <si>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</si>
  <si>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</si>
  <si>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7割程度必要</t>
  </si>
  <si>
    <t>必ず必要</t>
  </si>
  <si>
    <t>使わない</t>
  </si>
  <si>
    <t>不要</t>
  </si>
  <si>
    <t>応相談</t>
  </si>
  <si>
    <t>その他（備考に記載）</t>
  </si>
  <si>
    <t>任意</t>
    <rPh sb="0" eb="2">
      <t>ニンイ</t>
    </rPh>
    <phoneticPr fontId="1"/>
  </si>
  <si>
    <t>ワークショップで指導した共演の段取りについて、本番までの間振り返り確認</t>
    <rPh sb="8" eb="10">
      <t>シドウ</t>
    </rPh>
    <rPh sb="12" eb="14">
      <t>キョウエン</t>
    </rPh>
    <rPh sb="15" eb="17">
      <t>ダンド</t>
    </rPh>
    <rPh sb="23" eb="25">
      <t>ホンバン</t>
    </rPh>
    <rPh sb="28" eb="29">
      <t>アイダ</t>
    </rPh>
    <rPh sb="29" eb="30">
      <t>フ</t>
    </rPh>
    <rPh sb="31" eb="32">
      <t>カエ</t>
    </rPh>
    <rPh sb="33" eb="35">
      <t>カクニン</t>
    </rPh>
    <phoneticPr fontId="1"/>
  </si>
  <si>
    <t>任意（午後公演だと4時間目の時間帯のことが多いです）</t>
    <rPh sb="0" eb="2">
      <t>ニンイ</t>
    </rPh>
    <rPh sb="3" eb="5">
      <t>ゴゴ</t>
    </rPh>
    <rPh sb="5" eb="7">
      <t>コウエン</t>
    </rPh>
    <rPh sb="10" eb="13">
      <t>ジカンメ</t>
    </rPh>
    <rPh sb="14" eb="17">
      <t>ジカンタイ</t>
    </rPh>
    <rPh sb="21" eb="22">
      <t>オオ</t>
    </rPh>
    <phoneticPr fontId="1"/>
  </si>
  <si>
    <t>実際の舞台設備・音響の状態で共演の段取りをリハーサルします。</t>
    <rPh sb="0" eb="2">
      <t>ジッサイ</t>
    </rPh>
    <rPh sb="3" eb="7">
      <t>ブタイセツビ</t>
    </rPh>
    <rPh sb="8" eb="10">
      <t>オンキョウ</t>
    </rPh>
    <rPh sb="11" eb="13">
      <t>ジョウタイ</t>
    </rPh>
    <rPh sb="14" eb="16">
      <t>キョウエン</t>
    </rPh>
    <rPh sb="17" eb="19">
      <t>ダンド</t>
    </rPh>
    <phoneticPr fontId="1"/>
  </si>
  <si>
    <t>バックステージツアー。京劇俳優が衣装や化粧についての解説をします。</t>
    <rPh sb="11" eb="13">
      <t>キョウゲキ</t>
    </rPh>
    <rPh sb="13" eb="15">
      <t>ハイユウ</t>
    </rPh>
    <rPh sb="16" eb="18">
      <t>イショウ</t>
    </rPh>
    <rPh sb="19" eb="21">
      <t>ケショウ</t>
    </rPh>
    <rPh sb="26" eb="28">
      <t>カイセツ</t>
    </rPh>
    <phoneticPr fontId="1"/>
  </si>
  <si>
    <t>京劇は舞台装置がシンプルで柔軟な対応が可能。屋内であれば、ほぼあらゆる環境で上演可なので、上記条件に該当しなくても応相談で対応します。</t>
    <rPh sb="45" eb="47">
      <t>ジョウキ</t>
    </rPh>
    <rPh sb="50" eb="52">
      <t>ガイトウ</t>
    </rPh>
    <rPh sb="57" eb="60">
      <t>オウソウダン</t>
    </rPh>
    <rPh sb="61" eb="63">
      <t>タイオウ</t>
    </rPh>
    <phoneticPr fontId="1"/>
  </si>
  <si>
    <t>ハイエース</t>
  </si>
  <si>
    <t>実施しなくても大丈夫ですが、実施した方が児童・生徒がより安心して共演できます。午前WS・午後公演の場合は不要。</t>
    <rPh sb="0" eb="2">
      <t>ジッシ</t>
    </rPh>
    <rPh sb="7" eb="10">
      <t>ダイジョウブ</t>
    </rPh>
    <rPh sb="14" eb="16">
      <t>ジッシ</t>
    </rPh>
    <rPh sb="18" eb="19">
      <t>ホウ</t>
    </rPh>
    <rPh sb="20" eb="22">
      <t>ジドウ</t>
    </rPh>
    <rPh sb="23" eb="25">
      <t>セイト</t>
    </rPh>
    <rPh sb="28" eb="30">
      <t>アンシン</t>
    </rPh>
    <rPh sb="32" eb="34">
      <t>キョウエン</t>
    </rPh>
    <rPh sb="39" eb="41">
      <t>ゴゼン</t>
    </rPh>
    <rPh sb="44" eb="46">
      <t>ゴゴ</t>
    </rPh>
    <rPh sb="46" eb="48">
      <t>コウエン</t>
    </rPh>
    <rPh sb="49" eb="51">
      <t>バアイ</t>
    </rPh>
    <rPh sb="52" eb="54">
      <t>フヨウ</t>
    </rPh>
    <phoneticPr fontId="1"/>
  </si>
  <si>
    <t>K147</t>
    <phoneticPr fontId="1"/>
  </si>
  <si>
    <t>同一日午前WS・午後公演の構成で実施希望の場合はその旨ご記入ください。（要前日仕込）</t>
    <rPh sb="0" eb="3">
      <t>ドウイツビ</t>
    </rPh>
    <rPh sb="3" eb="5">
      <t>ゴゼン</t>
    </rPh>
    <rPh sb="8" eb="10">
      <t>ゴゴ</t>
    </rPh>
    <rPh sb="10" eb="12">
      <t>コウエン</t>
    </rPh>
    <rPh sb="13" eb="15">
      <t>コウセイ</t>
    </rPh>
    <rPh sb="16" eb="18">
      <t>ジッシ</t>
    </rPh>
    <rPh sb="18" eb="20">
      <t>キボウ</t>
    </rPh>
    <rPh sb="21" eb="23">
      <t>バアイ</t>
    </rPh>
    <rPh sb="26" eb="27">
      <t>ムネ</t>
    </rPh>
    <rPh sb="28" eb="30">
      <t>キニュウ</t>
    </rPh>
    <rPh sb="36" eb="37">
      <t>ヨウ</t>
    </rPh>
    <rPh sb="37" eb="39">
      <t>ゼンジツ</t>
    </rPh>
    <rPh sb="39" eb="41">
      <t>シコ</t>
    </rPh>
    <phoneticPr fontId="1"/>
  </si>
  <si>
    <t>共演者がリハーサル実施する間、残ったメンバーの授業が進められない場合などの対応です。午前WS・午後公演の場合は不要。</t>
    <rPh sb="0" eb="3">
      <t>キョウエンシャ</t>
    </rPh>
    <rPh sb="9" eb="11">
      <t>ジッシ</t>
    </rPh>
    <rPh sb="13" eb="14">
      <t>アイダ</t>
    </rPh>
    <rPh sb="15" eb="16">
      <t>ノコ</t>
    </rPh>
    <rPh sb="23" eb="25">
      <t>ジュギョウ</t>
    </rPh>
    <rPh sb="26" eb="27">
      <t>スス</t>
    </rPh>
    <rPh sb="32" eb="34">
      <t>バアイ</t>
    </rPh>
    <rPh sb="37" eb="39">
      <t>タイオウ</t>
    </rPh>
    <phoneticPr fontId="1"/>
  </si>
  <si>
    <t>共演以外にも生徒・児童がいる場合は下記バックステージツアーを実施対応可能です。午前WS・午後公演の場合は不要。</t>
    <rPh sb="0" eb="2">
      <t>キョウエン</t>
    </rPh>
    <rPh sb="2" eb="4">
      <t>イガイ</t>
    </rPh>
    <rPh sb="6" eb="8">
      <t>セイト</t>
    </rPh>
    <rPh sb="9" eb="11">
      <t>ジドウ</t>
    </rPh>
    <rPh sb="14" eb="16">
      <t>バアイ</t>
    </rPh>
    <rPh sb="17" eb="19">
      <t>カキ</t>
    </rPh>
    <rPh sb="30" eb="32">
      <t>ジッシ</t>
    </rPh>
    <rPh sb="32" eb="34">
      <t>タイオウ</t>
    </rPh>
    <rPh sb="34" eb="36">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</si>
</sst>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9"/>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5</xdr:col>
      <xdr:colOff>445024</xdr:colOff>
      <xdr:row>97</xdr:row>
      <xdr:rowOff>163007</xdr:rowOff>
    </xdr:from>
    <xdr:to>
      <xdr:col>6</xdr:col>
      <xdr:colOff>508314</xdr:colOff>
      <xdr:row>103</xdr:row>
      <xdr:rowOff>159652</xdr:rowOff>
    </xdr:to>
    <xdr:sp macro="" textlink="">
      <xdr:nvSpPr>
        <xdr:cNvPr id="96" name="正方形/長方形 95">
          <a:extLst>
            <a:ext uri="{FF2B5EF4-FFF2-40B4-BE49-F238E27FC236}">
              <a16:creationId xmlns:a16="http://schemas.microsoft.com/office/drawing/2014/main" id="{00000000-0008-0000-0200-000003000000}"/>
            </a:ext>
          </a:extLst>
        </xdr:cNvPr>
        <xdr:cNvSpPr/>
      </xdr:nvSpPr>
      <xdr:spPr>
        <a:xfrm>
          <a:off x="3981180" y="29440476"/>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8</xdr:col>
      <xdr:colOff>631006</xdr:colOff>
      <xdr:row>59</xdr:row>
      <xdr:rowOff>42153</xdr:rowOff>
    </xdr:from>
    <xdr:to>
      <xdr:col>10</xdr:col>
      <xdr:colOff>30088</xdr:colOff>
      <xdr:row>62</xdr:row>
      <xdr:rowOff>65798</xdr:rowOff>
    </xdr:to>
    <xdr:sp macro="" textlink="">
      <xdr:nvSpPr>
        <xdr:cNvPr id="97" name="テキスト ボックス 96">
          <a:extLst>
            <a:ext uri="{FF2B5EF4-FFF2-40B4-BE49-F238E27FC236}">
              <a16:creationId xmlns:a16="http://schemas.microsoft.com/office/drawing/2014/main" id="{00000000-0008-0000-0200-00007C000000}"/>
            </a:ext>
          </a:extLst>
        </xdr:cNvPr>
        <xdr:cNvSpPr txBox="1"/>
      </xdr:nvSpPr>
      <xdr:spPr>
        <a:xfrm>
          <a:off x="6667475" y="20485184"/>
          <a:ext cx="1065957" cy="7023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通り抜け</a:t>
          </a:r>
          <a:endParaRPr kumimoji="1" lang="en-US" altLang="ja-JP" sz="1100">
            <a:solidFill>
              <a:schemeClr val="bg2">
                <a:lumMod val="25000"/>
              </a:schemeClr>
            </a:solidFill>
          </a:endParaRPr>
        </a:p>
        <a:p>
          <a:pPr algn="ctr"/>
          <a:r>
            <a:rPr kumimoji="1" lang="ja-JP" altLang="en-US" sz="1100">
              <a:solidFill>
                <a:schemeClr val="bg2">
                  <a:lumMod val="25000"/>
                </a:schemeClr>
              </a:solidFill>
            </a:rPr>
            <a:t>スペースの確保が必要</a:t>
          </a:r>
        </a:p>
      </xdr:txBody>
    </xdr:sp>
    <xdr:clientData/>
  </xdr:twoCellAnchor>
  <xdr:twoCellAnchor>
    <xdr:from>
      <xdr:col>4</xdr:col>
      <xdr:colOff>71014</xdr:colOff>
      <xdr:row>69</xdr:row>
      <xdr:rowOff>77589</xdr:rowOff>
    </xdr:from>
    <xdr:to>
      <xdr:col>7</xdr:col>
      <xdr:colOff>746492</xdr:colOff>
      <xdr:row>78</xdr:row>
      <xdr:rowOff>122667</xdr:rowOff>
    </xdr:to>
    <xdr:sp macro="" textlink="">
      <xdr:nvSpPr>
        <xdr:cNvPr id="98" name="正方形/長方形 97">
          <a:extLst>
            <a:ext uri="{FF2B5EF4-FFF2-40B4-BE49-F238E27FC236}">
              <a16:creationId xmlns:a16="http://schemas.microsoft.com/office/drawing/2014/main" id="{EFE0F692-02AF-4B67-BA9E-9EB975E7910D}"/>
            </a:ext>
          </a:extLst>
        </xdr:cNvPr>
        <xdr:cNvSpPr/>
      </xdr:nvSpPr>
      <xdr:spPr>
        <a:xfrm>
          <a:off x="2773733" y="22818527"/>
          <a:ext cx="3175790" cy="218820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（持込じゅうたん）</a:t>
          </a:r>
        </a:p>
      </xdr:txBody>
    </xdr:sp>
    <xdr:clientData/>
  </xdr:twoCellAnchor>
  <xdr:twoCellAnchor>
    <xdr:from>
      <xdr:col>4</xdr:col>
      <xdr:colOff>84621</xdr:colOff>
      <xdr:row>76</xdr:row>
      <xdr:rowOff>105760</xdr:rowOff>
    </xdr:from>
    <xdr:to>
      <xdr:col>7</xdr:col>
      <xdr:colOff>760099</xdr:colOff>
      <xdr:row>78</xdr:row>
      <xdr:rowOff>135213</xdr:rowOff>
    </xdr:to>
    <xdr:grpSp>
      <xdr:nvGrpSpPr>
        <xdr:cNvPr id="99" name="グループ化 98">
          <a:extLst>
            <a:ext uri="{FF2B5EF4-FFF2-40B4-BE49-F238E27FC236}">
              <a16:creationId xmlns:a16="http://schemas.microsoft.com/office/drawing/2014/main" id="{03DF2C51-3E00-474E-A581-E652E95F3047}"/>
            </a:ext>
          </a:extLst>
        </xdr:cNvPr>
        <xdr:cNvGrpSpPr/>
      </xdr:nvGrpSpPr>
      <xdr:grpSpPr>
        <a:xfrm>
          <a:off x="2762404" y="24520312"/>
          <a:ext cx="3155572" cy="514689"/>
          <a:chOff x="1076477" y="14866018"/>
          <a:chExt cx="4160761" cy="449810"/>
        </a:xfrm>
      </xdr:grpSpPr>
      <xdr:cxnSp macro="">
        <xdr:nvCxnSpPr>
          <xdr:cNvPr id="100" name="直線矢印コネクタ 99">
            <a:extLst>
              <a:ext uri="{FF2B5EF4-FFF2-40B4-BE49-F238E27FC236}">
                <a16:creationId xmlns:a16="http://schemas.microsoft.com/office/drawing/2014/main" id="{2B9268D7-CB3A-47DE-A1DC-BD53E548BA1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686E8A17-1C50-4CAF-919B-A430C4D08332}"/>
              </a:ext>
            </a:extLst>
          </xdr:cNvPr>
          <xdr:cNvSpPr txBox="1"/>
        </xdr:nvSpPr>
        <xdr:spPr>
          <a:xfrm>
            <a:off x="2794001" y="14866018"/>
            <a:ext cx="1056317" cy="4498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7.2</a:t>
            </a:r>
            <a:r>
              <a:rPr kumimoji="1" lang="ja-JP" altLang="en-US" sz="1100" b="1"/>
              <a:t>ｍ</a:t>
            </a:r>
          </a:p>
        </xdr:txBody>
      </xdr:sp>
    </xdr:grpSp>
    <xdr:clientData/>
  </xdr:twoCellAnchor>
  <xdr:twoCellAnchor>
    <xdr:from>
      <xdr:col>7</xdr:col>
      <xdr:colOff>54234</xdr:colOff>
      <xdr:row>69</xdr:row>
      <xdr:rowOff>98754</xdr:rowOff>
    </xdr:from>
    <xdr:to>
      <xdr:col>7</xdr:col>
      <xdr:colOff>729202</xdr:colOff>
      <xdr:row>78</xdr:row>
      <xdr:rowOff>75798</xdr:rowOff>
    </xdr:to>
    <xdr:grpSp>
      <xdr:nvGrpSpPr>
        <xdr:cNvPr id="102" name="グループ化 101">
          <a:extLst>
            <a:ext uri="{FF2B5EF4-FFF2-40B4-BE49-F238E27FC236}">
              <a16:creationId xmlns:a16="http://schemas.microsoft.com/office/drawing/2014/main" id="{F72CBF58-E7D7-494D-827C-E3717B1BE536}"/>
            </a:ext>
          </a:extLst>
        </xdr:cNvPr>
        <xdr:cNvGrpSpPr/>
      </xdr:nvGrpSpPr>
      <xdr:grpSpPr>
        <a:xfrm>
          <a:off x="5212111" y="22814980"/>
          <a:ext cx="674968" cy="2160606"/>
          <a:chOff x="5594048" y="13014477"/>
          <a:chExt cx="677334" cy="1439333"/>
        </a:xfrm>
      </xdr:grpSpPr>
      <xdr:cxnSp macro="">
        <xdr:nvCxnSpPr>
          <xdr:cNvPr id="103" name="直線矢印コネクタ 102">
            <a:extLst>
              <a:ext uri="{FF2B5EF4-FFF2-40B4-BE49-F238E27FC236}">
                <a16:creationId xmlns:a16="http://schemas.microsoft.com/office/drawing/2014/main" id="{CB3335D0-8AA1-4C74-B946-3701939911E3}"/>
              </a:ext>
            </a:extLst>
          </xdr:cNvPr>
          <xdr:cNvCxnSpPr/>
        </xdr:nvCxnSpPr>
        <xdr:spPr>
          <a:xfrm>
            <a:off x="5711125"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A34ACB6A-98E3-4EFC-B304-C67C9812AD29}"/>
              </a:ext>
            </a:extLst>
          </xdr:cNvPr>
          <xdr:cNvSpPr txBox="1"/>
        </xdr:nvSpPr>
        <xdr:spPr>
          <a:xfrm>
            <a:off x="5594048"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5.4</a:t>
            </a:r>
            <a:r>
              <a:rPr kumimoji="1" lang="ja-JP" altLang="en-US" sz="1100" b="1"/>
              <a:t>　ｍ</a:t>
            </a:r>
          </a:p>
        </xdr:txBody>
      </xdr:sp>
    </xdr:grpSp>
    <xdr:clientData/>
  </xdr:twoCellAnchor>
  <xdr:twoCellAnchor>
    <xdr:from>
      <xdr:col>9</xdr:col>
      <xdr:colOff>72770</xdr:colOff>
      <xdr:row>81</xdr:row>
      <xdr:rowOff>201633</xdr:rowOff>
    </xdr:from>
    <xdr:to>
      <xdr:col>10</xdr:col>
      <xdr:colOff>3129</xdr:colOff>
      <xdr:row>84</xdr:row>
      <xdr:rowOff>71191</xdr:rowOff>
    </xdr:to>
    <xdr:sp macro="" textlink="">
      <xdr:nvSpPr>
        <xdr:cNvPr id="105" name="テキスト ボックス 104">
          <a:extLst>
            <a:ext uri="{FF2B5EF4-FFF2-40B4-BE49-F238E27FC236}">
              <a16:creationId xmlns:a16="http://schemas.microsoft.com/office/drawing/2014/main" id="{67B82EFE-967C-4B64-881A-09F5AA43A3BA}"/>
            </a:ext>
          </a:extLst>
        </xdr:cNvPr>
        <xdr:cNvSpPr txBox="1"/>
      </xdr:nvSpPr>
      <xdr:spPr>
        <a:xfrm>
          <a:off x="6942676" y="25704821"/>
          <a:ext cx="763797" cy="5839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音響・照明操作</a:t>
          </a:r>
        </a:p>
      </xdr:txBody>
    </xdr:sp>
    <xdr:clientData/>
  </xdr:twoCellAnchor>
  <xdr:twoCellAnchor>
    <xdr:from>
      <xdr:col>8</xdr:col>
      <xdr:colOff>473076</xdr:colOff>
      <xdr:row>72</xdr:row>
      <xdr:rowOff>159930</xdr:rowOff>
    </xdr:from>
    <xdr:to>
      <xdr:col>9</xdr:col>
      <xdr:colOff>285918</xdr:colOff>
      <xdr:row>77</xdr:row>
      <xdr:rowOff>185574</xdr:rowOff>
    </xdr:to>
    <xdr:sp macro="" textlink="">
      <xdr:nvSpPr>
        <xdr:cNvPr id="106" name="テキスト ボックス 105">
          <a:extLst>
            <a:ext uri="{FF2B5EF4-FFF2-40B4-BE49-F238E27FC236}">
              <a16:creationId xmlns:a16="http://schemas.microsoft.com/office/drawing/2014/main" id="{2F228172-C9B4-4BD2-860E-DCACA56256C2}"/>
            </a:ext>
          </a:extLst>
        </xdr:cNvPr>
        <xdr:cNvSpPr txBox="1"/>
      </xdr:nvSpPr>
      <xdr:spPr>
        <a:xfrm>
          <a:off x="6509545" y="23615243"/>
          <a:ext cx="646279" cy="12162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出演児童鑑賞位置</a:t>
          </a:r>
        </a:p>
      </xdr:txBody>
    </xdr:sp>
    <xdr:clientData/>
  </xdr:twoCellAnchor>
  <xdr:twoCellAnchor>
    <xdr:from>
      <xdr:col>4</xdr:col>
      <xdr:colOff>192410</xdr:colOff>
      <xdr:row>60</xdr:row>
      <xdr:rowOff>164842</xdr:rowOff>
    </xdr:from>
    <xdr:to>
      <xdr:col>7</xdr:col>
      <xdr:colOff>746491</xdr:colOff>
      <xdr:row>65</xdr:row>
      <xdr:rowOff>6246</xdr:rowOff>
    </xdr:to>
    <xdr:sp macro="" textlink="">
      <xdr:nvSpPr>
        <xdr:cNvPr id="107" name="テキスト ボックス 106">
          <a:extLst>
            <a:ext uri="{FF2B5EF4-FFF2-40B4-BE49-F238E27FC236}">
              <a16:creationId xmlns:a16="http://schemas.microsoft.com/office/drawing/2014/main" id="{5A3A7026-3EB5-4F57-9008-B23FDF6C39D9}"/>
            </a:ext>
          </a:extLst>
        </xdr:cNvPr>
        <xdr:cNvSpPr txBox="1"/>
      </xdr:nvSpPr>
      <xdr:spPr>
        <a:xfrm>
          <a:off x="2895129" y="20834092"/>
          <a:ext cx="3054393" cy="97249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衣裳部屋　兼　通り抜け</a:t>
          </a:r>
        </a:p>
      </xdr:txBody>
    </xdr:sp>
    <xdr:clientData/>
  </xdr:twoCellAnchor>
  <xdr:oneCellAnchor>
    <xdr:from>
      <xdr:col>5</xdr:col>
      <xdr:colOff>269709</xdr:colOff>
      <xdr:row>66</xdr:row>
      <xdr:rowOff>68137</xdr:rowOff>
    </xdr:from>
    <xdr:ext cx="1033232" cy="325730"/>
    <xdr:sp macro="" textlink="">
      <xdr:nvSpPr>
        <xdr:cNvPr id="108" name="テキスト ボックス 107">
          <a:extLst>
            <a:ext uri="{FF2B5EF4-FFF2-40B4-BE49-F238E27FC236}">
              <a16:creationId xmlns:a16="http://schemas.microsoft.com/office/drawing/2014/main" id="{32360EE6-91E0-47F2-826A-B02D4B91BD0A}"/>
            </a:ext>
          </a:extLst>
        </xdr:cNvPr>
        <xdr:cNvSpPr txBox="1"/>
      </xdr:nvSpPr>
      <xdr:spPr>
        <a:xfrm>
          <a:off x="3805865" y="22094700"/>
          <a:ext cx="103323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緞帳ダウン</a:t>
          </a:r>
        </a:p>
      </xdr:txBody>
    </xdr:sp>
    <xdr:clientData/>
  </xdr:oneCellAnchor>
  <xdr:oneCellAnchor>
    <xdr:from>
      <xdr:col>8</xdr:col>
      <xdr:colOff>509755</xdr:colOff>
      <xdr:row>71</xdr:row>
      <xdr:rowOff>71124</xdr:rowOff>
    </xdr:from>
    <xdr:ext cx="697627" cy="259045"/>
    <xdr:sp macro="" textlink="">
      <xdr:nvSpPr>
        <xdr:cNvPr id="109" name="テキスト ボックス 108">
          <a:extLst>
            <a:ext uri="{FF2B5EF4-FFF2-40B4-BE49-F238E27FC236}">
              <a16:creationId xmlns:a16="http://schemas.microsoft.com/office/drawing/2014/main" id="{4014CD2C-2830-425F-914D-29E3B400F8C5}"/>
            </a:ext>
          </a:extLst>
        </xdr:cNvPr>
        <xdr:cNvSpPr txBox="1"/>
      </xdr:nvSpPr>
      <xdr:spPr>
        <a:xfrm>
          <a:off x="6546224" y="23288312"/>
          <a:ext cx="697627"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持込暗幕</a:t>
          </a:r>
        </a:p>
      </xdr:txBody>
    </xdr:sp>
    <xdr:clientData/>
  </xdr:oneCellAnchor>
  <xdr:twoCellAnchor>
    <xdr:from>
      <xdr:col>3</xdr:col>
      <xdr:colOff>244210</xdr:colOff>
      <xdr:row>71</xdr:row>
      <xdr:rowOff>94257</xdr:rowOff>
    </xdr:from>
    <xdr:to>
      <xdr:col>4</xdr:col>
      <xdr:colOff>155379</xdr:colOff>
      <xdr:row>72</xdr:row>
      <xdr:rowOff>143011</xdr:rowOff>
    </xdr:to>
    <xdr:cxnSp macro="">
      <xdr:nvCxnSpPr>
        <xdr:cNvPr id="110" name="直線コネクタ 109">
          <a:extLst>
            <a:ext uri="{FF2B5EF4-FFF2-40B4-BE49-F238E27FC236}">
              <a16:creationId xmlns:a16="http://schemas.microsoft.com/office/drawing/2014/main" id="{44B80F51-0740-4006-9ADB-82A561DACDDC}"/>
            </a:ext>
          </a:extLst>
        </xdr:cNvPr>
        <xdr:cNvCxnSpPr/>
      </xdr:nvCxnSpPr>
      <xdr:spPr>
        <a:xfrm flipH="1">
          <a:off x="2113491" y="23311445"/>
          <a:ext cx="744607" cy="286879"/>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736553</xdr:colOff>
      <xdr:row>71</xdr:row>
      <xdr:rowOff>138390</xdr:rowOff>
    </xdr:from>
    <xdr:to>
      <xdr:col>8</xdr:col>
      <xdr:colOff>618259</xdr:colOff>
      <xdr:row>72</xdr:row>
      <xdr:rowOff>74975</xdr:rowOff>
    </xdr:to>
    <xdr:cxnSp macro="">
      <xdr:nvCxnSpPr>
        <xdr:cNvPr id="111" name="直線コネクタ 110">
          <a:extLst>
            <a:ext uri="{FF2B5EF4-FFF2-40B4-BE49-F238E27FC236}">
              <a16:creationId xmlns:a16="http://schemas.microsoft.com/office/drawing/2014/main" id="{87F38183-18F4-4910-B579-014D0534C021}"/>
            </a:ext>
          </a:extLst>
        </xdr:cNvPr>
        <xdr:cNvCxnSpPr/>
      </xdr:nvCxnSpPr>
      <xdr:spPr>
        <a:xfrm>
          <a:off x="5939584" y="23355578"/>
          <a:ext cx="715144" cy="174710"/>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3</xdr:col>
      <xdr:colOff>809663</xdr:colOff>
      <xdr:row>67</xdr:row>
      <xdr:rowOff>197957</xdr:rowOff>
    </xdr:from>
    <xdr:to>
      <xdr:col>8</xdr:col>
      <xdr:colOff>80703</xdr:colOff>
      <xdr:row>67</xdr:row>
      <xdr:rowOff>197957</xdr:rowOff>
    </xdr:to>
    <xdr:cxnSp macro="">
      <xdr:nvCxnSpPr>
        <xdr:cNvPr id="112" name="直線コネクタ 111">
          <a:extLst>
            <a:ext uri="{FF2B5EF4-FFF2-40B4-BE49-F238E27FC236}">
              <a16:creationId xmlns:a16="http://schemas.microsoft.com/office/drawing/2014/main" id="{16F22D70-81C8-4A0A-9FB6-528A4F80A216}"/>
            </a:ext>
          </a:extLst>
        </xdr:cNvPr>
        <xdr:cNvCxnSpPr/>
      </xdr:nvCxnSpPr>
      <xdr:spPr>
        <a:xfrm>
          <a:off x="2678944" y="22462645"/>
          <a:ext cx="343822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823089</xdr:colOff>
      <xdr:row>77</xdr:row>
      <xdr:rowOff>171833</xdr:rowOff>
    </xdr:from>
    <xdr:to>
      <xdr:col>9</xdr:col>
      <xdr:colOff>370282</xdr:colOff>
      <xdr:row>79</xdr:row>
      <xdr:rowOff>90751</xdr:rowOff>
    </xdr:to>
    <xdr:cxnSp macro="">
      <xdr:nvCxnSpPr>
        <xdr:cNvPr id="113" name="直線コネクタ 112">
          <a:extLst>
            <a:ext uri="{FF2B5EF4-FFF2-40B4-BE49-F238E27FC236}">
              <a16:creationId xmlns:a16="http://schemas.microsoft.com/office/drawing/2014/main" id="{30E9DA94-5636-482F-BEED-33789B565443}"/>
            </a:ext>
          </a:extLst>
        </xdr:cNvPr>
        <xdr:cNvCxnSpPr/>
      </xdr:nvCxnSpPr>
      <xdr:spPr>
        <a:xfrm>
          <a:off x="6026120" y="24817771"/>
          <a:ext cx="1214068" cy="395168"/>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8</xdr:col>
      <xdr:colOff>120756</xdr:colOff>
      <xdr:row>78</xdr:row>
      <xdr:rowOff>2832</xdr:rowOff>
    </xdr:from>
    <xdr:to>
      <xdr:col>8</xdr:col>
      <xdr:colOff>147970</xdr:colOff>
      <xdr:row>81</xdr:row>
      <xdr:rowOff>202814</xdr:rowOff>
    </xdr:to>
    <xdr:cxnSp macro="">
      <xdr:nvCxnSpPr>
        <xdr:cNvPr id="114" name="直線コネクタ 113">
          <a:extLst>
            <a:ext uri="{FF2B5EF4-FFF2-40B4-BE49-F238E27FC236}">
              <a16:creationId xmlns:a16="http://schemas.microsoft.com/office/drawing/2014/main" id="{23D6C2EF-8881-47C4-A764-55FFD8B77227}"/>
            </a:ext>
          </a:extLst>
        </xdr:cNvPr>
        <xdr:cNvCxnSpPr/>
      </xdr:nvCxnSpPr>
      <xdr:spPr>
        <a:xfrm>
          <a:off x="6157225" y="24886895"/>
          <a:ext cx="27214" cy="819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443437</xdr:colOff>
      <xdr:row>77</xdr:row>
      <xdr:rowOff>28059</xdr:rowOff>
    </xdr:from>
    <xdr:to>
      <xdr:col>4</xdr:col>
      <xdr:colOff>25594</xdr:colOff>
      <xdr:row>78</xdr:row>
      <xdr:rowOff>148368</xdr:rowOff>
    </xdr:to>
    <xdr:cxnSp macro="">
      <xdr:nvCxnSpPr>
        <xdr:cNvPr id="115" name="直線コネクタ 114">
          <a:extLst>
            <a:ext uri="{FF2B5EF4-FFF2-40B4-BE49-F238E27FC236}">
              <a16:creationId xmlns:a16="http://schemas.microsoft.com/office/drawing/2014/main" id="{DF1D04D9-A9E5-4717-8997-B94813F8EF66}"/>
            </a:ext>
          </a:extLst>
        </xdr:cNvPr>
        <xdr:cNvCxnSpPr/>
      </xdr:nvCxnSpPr>
      <xdr:spPr>
        <a:xfrm flipH="1">
          <a:off x="1479281" y="24673997"/>
          <a:ext cx="1249032" cy="358434"/>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2</xdr:col>
      <xdr:colOff>491473</xdr:colOff>
      <xdr:row>72</xdr:row>
      <xdr:rowOff>111182</xdr:rowOff>
    </xdr:from>
    <xdr:to>
      <xdr:col>3</xdr:col>
      <xdr:colOff>301359</xdr:colOff>
      <xdr:row>77</xdr:row>
      <xdr:rowOff>133867</xdr:rowOff>
    </xdr:to>
    <xdr:sp macro="" textlink="">
      <xdr:nvSpPr>
        <xdr:cNvPr id="116" name="テキスト ボックス 115">
          <a:extLst>
            <a:ext uri="{FF2B5EF4-FFF2-40B4-BE49-F238E27FC236}">
              <a16:creationId xmlns:a16="http://schemas.microsoft.com/office/drawing/2014/main" id="{97535F7D-F4B7-4BFE-B313-ED8337938821}"/>
            </a:ext>
          </a:extLst>
        </xdr:cNvPr>
        <xdr:cNvSpPr txBox="1"/>
      </xdr:nvSpPr>
      <xdr:spPr>
        <a:xfrm>
          <a:off x="1527317" y="23566495"/>
          <a:ext cx="643323" cy="121331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出演児童鑑賞位置</a:t>
          </a:r>
        </a:p>
      </xdr:txBody>
    </xdr:sp>
    <xdr:clientData/>
  </xdr:twoCellAnchor>
  <xdr:twoCellAnchor>
    <xdr:from>
      <xdr:col>2</xdr:col>
      <xdr:colOff>446156</xdr:colOff>
      <xdr:row>79</xdr:row>
      <xdr:rowOff>142459</xdr:rowOff>
    </xdr:from>
    <xdr:to>
      <xdr:col>4</xdr:col>
      <xdr:colOff>71013</xdr:colOff>
      <xdr:row>81</xdr:row>
      <xdr:rowOff>155585</xdr:rowOff>
    </xdr:to>
    <xdr:grpSp>
      <xdr:nvGrpSpPr>
        <xdr:cNvPr id="117" name="グループ化 116">
          <a:extLst>
            <a:ext uri="{FF2B5EF4-FFF2-40B4-BE49-F238E27FC236}">
              <a16:creationId xmlns:a16="http://schemas.microsoft.com/office/drawing/2014/main" id="{0A7E0D11-B52E-4036-A2BB-68EC286CB962}"/>
            </a:ext>
          </a:extLst>
        </xdr:cNvPr>
        <xdr:cNvGrpSpPr/>
      </xdr:nvGrpSpPr>
      <xdr:grpSpPr>
        <a:xfrm>
          <a:off x="1470543" y="25284865"/>
          <a:ext cx="1278253" cy="390531"/>
          <a:chOff x="1076477" y="14945897"/>
          <a:chExt cx="4160761" cy="313369"/>
        </a:xfrm>
      </xdr:grpSpPr>
      <xdr:cxnSp macro="">
        <xdr:nvCxnSpPr>
          <xdr:cNvPr id="118" name="直線矢印コネクタ 117">
            <a:extLst>
              <a:ext uri="{FF2B5EF4-FFF2-40B4-BE49-F238E27FC236}">
                <a16:creationId xmlns:a16="http://schemas.microsoft.com/office/drawing/2014/main" id="{56BCB06E-7004-4B80-8497-A40DD7EE684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C398DF2-26CD-470D-8E99-B79BF4DF34FE}"/>
              </a:ext>
            </a:extLst>
          </xdr:cNvPr>
          <xdr:cNvSpPr txBox="1"/>
        </xdr:nvSpPr>
        <xdr:spPr>
          <a:xfrm>
            <a:off x="2208842" y="14945897"/>
            <a:ext cx="2150605" cy="313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3.6m</a:t>
            </a:r>
            <a:endParaRPr kumimoji="1" lang="ja-JP" altLang="en-US" sz="1100" b="1"/>
          </a:p>
        </xdr:txBody>
      </xdr:sp>
    </xdr:grpSp>
    <xdr:clientData/>
  </xdr:twoCellAnchor>
  <xdr:twoCellAnchor>
    <xdr:from>
      <xdr:col>7</xdr:col>
      <xdr:colOff>765542</xdr:colOff>
      <xdr:row>79</xdr:row>
      <xdr:rowOff>158788</xdr:rowOff>
    </xdr:from>
    <xdr:to>
      <xdr:col>9</xdr:col>
      <xdr:colOff>383890</xdr:colOff>
      <xdr:row>81</xdr:row>
      <xdr:rowOff>171914</xdr:rowOff>
    </xdr:to>
    <xdr:grpSp>
      <xdr:nvGrpSpPr>
        <xdr:cNvPr id="120" name="グループ化 119">
          <a:extLst>
            <a:ext uri="{FF2B5EF4-FFF2-40B4-BE49-F238E27FC236}">
              <a16:creationId xmlns:a16="http://schemas.microsoft.com/office/drawing/2014/main" id="{41E4846F-978F-4CD5-8CE9-878685595E84}"/>
            </a:ext>
          </a:extLst>
        </xdr:cNvPr>
        <xdr:cNvGrpSpPr/>
      </xdr:nvGrpSpPr>
      <xdr:grpSpPr>
        <a:xfrm>
          <a:off x="5923419" y="25301194"/>
          <a:ext cx="1271745" cy="390531"/>
          <a:chOff x="1076477" y="14945897"/>
          <a:chExt cx="4160761" cy="313369"/>
        </a:xfrm>
      </xdr:grpSpPr>
      <xdr:cxnSp macro="">
        <xdr:nvCxnSpPr>
          <xdr:cNvPr id="121" name="直線矢印コネクタ 120">
            <a:extLst>
              <a:ext uri="{FF2B5EF4-FFF2-40B4-BE49-F238E27FC236}">
                <a16:creationId xmlns:a16="http://schemas.microsoft.com/office/drawing/2014/main" id="{DBD0CDA7-413E-451B-BA94-23EA9535484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5CD3693F-CF2F-4E97-A9E5-DEA8B8A5CAAC}"/>
              </a:ext>
            </a:extLst>
          </xdr:cNvPr>
          <xdr:cNvSpPr txBox="1"/>
        </xdr:nvSpPr>
        <xdr:spPr>
          <a:xfrm>
            <a:off x="2208842" y="14945897"/>
            <a:ext cx="2150605" cy="313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3.6m</a:t>
            </a:r>
            <a:endParaRPr kumimoji="1" lang="ja-JP" altLang="en-US" sz="1100" b="1"/>
          </a:p>
        </xdr:txBody>
      </xdr:sp>
    </xdr:grpSp>
    <xdr:clientData/>
  </xdr:twoCellAnchor>
  <xdr:twoCellAnchor>
    <xdr:from>
      <xdr:col>2</xdr:col>
      <xdr:colOff>759950</xdr:colOff>
      <xdr:row>63</xdr:row>
      <xdr:rowOff>49284</xdr:rowOff>
    </xdr:from>
    <xdr:to>
      <xdr:col>4</xdr:col>
      <xdr:colOff>98228</xdr:colOff>
      <xdr:row>71</xdr:row>
      <xdr:rowOff>16931</xdr:rowOff>
    </xdr:to>
    <xdr:sp macro="" textlink="">
      <xdr:nvSpPr>
        <xdr:cNvPr id="123" name="二方向矢印 273">
          <a:extLst>
            <a:ext uri="{FF2B5EF4-FFF2-40B4-BE49-F238E27FC236}">
              <a16:creationId xmlns:a16="http://schemas.microsoft.com/office/drawing/2014/main" id="{F1C1482F-73E8-4886-87E0-17FDDF7533A9}"/>
            </a:ext>
          </a:extLst>
        </xdr:cNvPr>
        <xdr:cNvSpPr/>
      </xdr:nvSpPr>
      <xdr:spPr>
        <a:xfrm rot="10800000">
          <a:off x="1795794" y="21397190"/>
          <a:ext cx="1005153" cy="1836929"/>
        </a:xfrm>
        <a:prstGeom prst="leftUpArrow">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776426</xdr:colOff>
      <xdr:row>62</xdr:row>
      <xdr:rowOff>223796</xdr:rowOff>
    </xdr:from>
    <xdr:to>
      <xdr:col>9</xdr:col>
      <xdr:colOff>177061</xdr:colOff>
      <xdr:row>70</xdr:row>
      <xdr:rowOff>134419</xdr:rowOff>
    </xdr:to>
    <xdr:sp macro="" textlink="">
      <xdr:nvSpPr>
        <xdr:cNvPr id="124" name="二方向矢印 274">
          <a:extLst>
            <a:ext uri="{FF2B5EF4-FFF2-40B4-BE49-F238E27FC236}">
              <a16:creationId xmlns:a16="http://schemas.microsoft.com/office/drawing/2014/main" id="{9153EDC4-B070-4353-8F62-C61F69532CD8}"/>
            </a:ext>
          </a:extLst>
        </xdr:cNvPr>
        <xdr:cNvSpPr/>
      </xdr:nvSpPr>
      <xdr:spPr>
        <a:xfrm rot="10800000" flipH="1">
          <a:off x="5979457" y="21345484"/>
          <a:ext cx="1067510" cy="1767998"/>
        </a:xfrm>
        <a:prstGeom prst="leftUpArrow">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21761</xdr:colOff>
      <xdr:row>80</xdr:row>
      <xdr:rowOff>11250</xdr:rowOff>
    </xdr:from>
    <xdr:to>
      <xdr:col>9</xdr:col>
      <xdr:colOff>178593</xdr:colOff>
      <xdr:row>93</xdr:row>
      <xdr:rowOff>107156</xdr:rowOff>
    </xdr:to>
    <xdr:sp macro="" textlink="">
      <xdr:nvSpPr>
        <xdr:cNvPr id="125" name="フローチャート: 手作業 124">
          <a:extLst>
            <a:ext uri="{FF2B5EF4-FFF2-40B4-BE49-F238E27FC236}">
              <a16:creationId xmlns:a16="http://schemas.microsoft.com/office/drawing/2014/main" id="{FBA26115-BADC-40C1-8473-D54B28399234}"/>
            </a:ext>
          </a:extLst>
        </xdr:cNvPr>
        <xdr:cNvSpPr/>
      </xdr:nvSpPr>
      <xdr:spPr>
        <a:xfrm rot="10800000">
          <a:off x="1891042" y="25323938"/>
          <a:ext cx="5157457" cy="3143906"/>
        </a:xfrm>
        <a:prstGeom prst="flowChartManualOperatio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749005</xdr:colOff>
      <xdr:row>85</xdr:row>
      <xdr:rowOff>192607</xdr:rowOff>
    </xdr:from>
    <xdr:to>
      <xdr:col>7</xdr:col>
      <xdr:colOff>218179</xdr:colOff>
      <xdr:row>89</xdr:row>
      <xdr:rowOff>182572</xdr:rowOff>
    </xdr:to>
    <xdr:sp macro="" textlink="">
      <xdr:nvSpPr>
        <xdr:cNvPr id="126" name="テキスト ボックス 125">
          <a:extLst>
            <a:ext uri="{FF2B5EF4-FFF2-40B4-BE49-F238E27FC236}">
              <a16:creationId xmlns:a16="http://schemas.microsoft.com/office/drawing/2014/main" id="{02C85AF6-63E1-4DC7-BA66-4701606C89DA}"/>
            </a:ext>
          </a:extLst>
        </xdr:cNvPr>
        <xdr:cNvSpPr txBox="1"/>
      </xdr:nvSpPr>
      <xdr:spPr>
        <a:xfrm>
          <a:off x="3451724" y="26648295"/>
          <a:ext cx="1969486" cy="942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鑑賞位置</a:t>
          </a:r>
        </a:p>
      </xdr:txBody>
    </xdr:sp>
    <xdr:clientData/>
  </xdr:twoCellAnchor>
  <xdr:twoCellAnchor>
    <xdr:from>
      <xdr:col>3</xdr:col>
      <xdr:colOff>565339</xdr:colOff>
      <xdr:row>60</xdr:row>
      <xdr:rowOff>149817</xdr:rowOff>
    </xdr:from>
    <xdr:to>
      <xdr:col>5</xdr:col>
      <xdr:colOff>563267</xdr:colOff>
      <xdr:row>61</xdr:row>
      <xdr:rowOff>186808</xdr:rowOff>
    </xdr:to>
    <xdr:sp macro="" textlink="">
      <xdr:nvSpPr>
        <xdr:cNvPr id="127" name="Text Box 2">
          <a:extLst>
            <a:ext uri="{FF2B5EF4-FFF2-40B4-BE49-F238E27FC236}">
              <a16:creationId xmlns:a16="http://schemas.microsoft.com/office/drawing/2014/main" id="{7D1F2708-0B07-4778-888F-D59ABA8D73B9}"/>
            </a:ext>
          </a:extLst>
        </xdr:cNvPr>
        <xdr:cNvSpPr txBox="1">
          <a:spLocks noChangeArrowheads="1"/>
        </xdr:cNvSpPr>
      </xdr:nvSpPr>
      <xdr:spPr bwMode="auto">
        <a:xfrm>
          <a:off x="2434620" y="20819067"/>
          <a:ext cx="1664803" cy="263210"/>
        </a:xfrm>
        <a:prstGeom prst="rect">
          <a:avLst/>
        </a:prstGeom>
        <a:solidFill>
          <a:srgbClr val="ED7D31"/>
        </a:solidFill>
        <a:ln w="38100">
          <a:solidFill>
            <a:srgbClr val="F2F2F2"/>
          </a:solidFill>
          <a:miter lim="800000"/>
          <a:headEnd/>
          <a:tailEnd/>
        </a:ln>
        <a:effectLst>
          <a:outerShdw dist="28398" dir="3806097" algn="ctr" rotWithShape="0">
            <a:srgbClr val="823B0B">
              <a:alpha val="50000"/>
            </a:srgbClr>
          </a:outerShdw>
        </a:effec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長机６台・椅子６脚</a:t>
          </a: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4</xdr:col>
      <xdr:colOff>744272</xdr:colOff>
      <xdr:row>94</xdr:row>
      <xdr:rowOff>58081</xdr:rowOff>
    </xdr:from>
    <xdr:to>
      <xdr:col>5</xdr:col>
      <xdr:colOff>181558</xdr:colOff>
      <xdr:row>95</xdr:row>
      <xdr:rowOff>147925</xdr:rowOff>
    </xdr:to>
    <xdr:sp macro="" textlink="">
      <xdr:nvSpPr>
        <xdr:cNvPr id="128" name="楕円 162">
          <a:extLst>
            <a:ext uri="{FF2B5EF4-FFF2-40B4-BE49-F238E27FC236}">
              <a16:creationId xmlns:a16="http://schemas.microsoft.com/office/drawing/2014/main" id="{CBFE2001-19B9-4F81-A9AA-B990BEC42353}"/>
            </a:ext>
          </a:extLst>
        </xdr:cNvPr>
        <xdr:cNvSpPr/>
      </xdr:nvSpPr>
      <xdr:spPr>
        <a:xfrm>
          <a:off x="3446991" y="28656894"/>
          <a:ext cx="270723" cy="304156"/>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688686</xdr:colOff>
      <xdr:row>94</xdr:row>
      <xdr:rowOff>67355</xdr:rowOff>
    </xdr:from>
    <xdr:to>
      <xdr:col>7</xdr:col>
      <xdr:colOff>118873</xdr:colOff>
      <xdr:row>95</xdr:row>
      <xdr:rowOff>154241</xdr:rowOff>
    </xdr:to>
    <xdr:sp macro="" textlink="">
      <xdr:nvSpPr>
        <xdr:cNvPr id="129" name="楕円 162">
          <a:extLst>
            <a:ext uri="{FF2B5EF4-FFF2-40B4-BE49-F238E27FC236}">
              <a16:creationId xmlns:a16="http://schemas.microsoft.com/office/drawing/2014/main" id="{AF7EB556-FBBB-40BC-A628-43EA930844AB}"/>
            </a:ext>
          </a:extLst>
        </xdr:cNvPr>
        <xdr:cNvSpPr/>
      </xdr:nvSpPr>
      <xdr:spPr>
        <a:xfrm>
          <a:off x="5058280" y="28666168"/>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57407</xdr:colOff>
      <xdr:row>78</xdr:row>
      <xdr:rowOff>199839</xdr:rowOff>
    </xdr:from>
    <xdr:to>
      <xdr:col>7</xdr:col>
      <xdr:colOff>719277</xdr:colOff>
      <xdr:row>79</xdr:row>
      <xdr:rowOff>156065</xdr:rowOff>
    </xdr:to>
    <xdr:sp macro="" textlink="">
      <xdr:nvSpPr>
        <xdr:cNvPr id="130" name="正方形/長方形 129">
          <a:extLst>
            <a:ext uri="{FF2B5EF4-FFF2-40B4-BE49-F238E27FC236}">
              <a16:creationId xmlns:a16="http://schemas.microsoft.com/office/drawing/2014/main" id="{6541038D-110E-459E-B33C-559A62B37AAA}"/>
            </a:ext>
          </a:extLst>
        </xdr:cNvPr>
        <xdr:cNvSpPr/>
      </xdr:nvSpPr>
      <xdr:spPr>
        <a:xfrm>
          <a:off x="2760126" y="25083902"/>
          <a:ext cx="3162182" cy="194351"/>
        </a:xfrm>
        <a:prstGeom prst="rect">
          <a:avLst/>
        </a:prstGeom>
        <a:solidFill>
          <a:srgbClr val="FF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5</xdr:col>
      <xdr:colOff>366637</xdr:colOff>
      <xdr:row>93</xdr:row>
      <xdr:rowOff>188278</xdr:rowOff>
    </xdr:from>
    <xdr:ext cx="1147943" cy="425758"/>
    <xdr:sp macro="" textlink="">
      <xdr:nvSpPr>
        <xdr:cNvPr id="131" name="テキスト ボックス 130">
          <a:extLst>
            <a:ext uri="{FF2B5EF4-FFF2-40B4-BE49-F238E27FC236}">
              <a16:creationId xmlns:a16="http://schemas.microsoft.com/office/drawing/2014/main" id="{3E2B44C7-9A4B-4827-AEC5-3B9199DC7FD9}"/>
            </a:ext>
          </a:extLst>
        </xdr:cNvPr>
        <xdr:cNvSpPr txBox="1"/>
      </xdr:nvSpPr>
      <xdr:spPr>
        <a:xfrm>
          <a:off x="3902793" y="28548966"/>
          <a:ext cx="1147943" cy="4257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t>持込照明</a:t>
          </a:r>
          <a:endParaRPr kumimoji="1" lang="en-US" altLang="ja-JP" sz="1000"/>
        </a:p>
        <a:p>
          <a:pPr algn="ctr"/>
          <a:r>
            <a:rPr kumimoji="1" lang="ja-JP" altLang="en-US" sz="1000"/>
            <a:t>（可能なら上から）</a:t>
          </a:r>
        </a:p>
      </xdr:txBody>
    </xdr:sp>
    <xdr:clientData/>
  </xdr:oneCellAnchor>
  <xdr:oneCellAnchor>
    <xdr:from>
      <xdr:col>5</xdr:col>
      <xdr:colOff>520078</xdr:colOff>
      <xdr:row>78</xdr:row>
      <xdr:rowOff>155467</xdr:rowOff>
    </xdr:from>
    <xdr:ext cx="697627" cy="259045"/>
    <xdr:sp macro="" textlink="">
      <xdr:nvSpPr>
        <xdr:cNvPr id="132" name="テキスト ボックス 131">
          <a:extLst>
            <a:ext uri="{FF2B5EF4-FFF2-40B4-BE49-F238E27FC236}">
              <a16:creationId xmlns:a16="http://schemas.microsoft.com/office/drawing/2014/main" id="{647B6AF8-D908-4274-9E7C-CBDD6207D438}"/>
            </a:ext>
          </a:extLst>
        </xdr:cNvPr>
        <xdr:cNvSpPr txBox="1"/>
      </xdr:nvSpPr>
      <xdr:spPr>
        <a:xfrm>
          <a:off x="4056234" y="25039530"/>
          <a:ext cx="697627"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持込照明</a:t>
          </a:r>
        </a:p>
      </xdr:txBody>
    </xdr:sp>
    <xdr:clientData/>
  </xdr:oneCellAnchor>
  <xdr:twoCellAnchor>
    <xdr:from>
      <xdr:col>8</xdr:col>
      <xdr:colOff>383913</xdr:colOff>
      <xdr:row>78</xdr:row>
      <xdr:rowOff>30047</xdr:rowOff>
    </xdr:from>
    <xdr:to>
      <xdr:col>8</xdr:col>
      <xdr:colOff>438341</xdr:colOff>
      <xdr:row>81</xdr:row>
      <xdr:rowOff>161992</xdr:rowOff>
    </xdr:to>
    <xdr:cxnSp macro="">
      <xdr:nvCxnSpPr>
        <xdr:cNvPr id="133" name="直線コネクタ 132">
          <a:extLst>
            <a:ext uri="{FF2B5EF4-FFF2-40B4-BE49-F238E27FC236}">
              <a16:creationId xmlns:a16="http://schemas.microsoft.com/office/drawing/2014/main" id="{54D815B8-A766-406A-86EC-DC34546FD0A9}"/>
            </a:ext>
          </a:extLst>
        </xdr:cNvPr>
        <xdr:cNvCxnSpPr/>
      </xdr:nvCxnSpPr>
      <xdr:spPr>
        <a:xfrm flipV="1">
          <a:off x="6420382" y="24914110"/>
          <a:ext cx="54428" cy="75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378641</xdr:colOff>
      <xdr:row>81</xdr:row>
      <xdr:rowOff>189743</xdr:rowOff>
    </xdr:from>
    <xdr:to>
      <xdr:col>3</xdr:col>
      <xdr:colOff>821168</xdr:colOff>
      <xdr:row>83</xdr:row>
      <xdr:rowOff>55156</xdr:rowOff>
    </xdr:to>
    <xdr:sp macro="" textlink="">
      <xdr:nvSpPr>
        <xdr:cNvPr id="134" name="テキスト ボックス 133">
          <a:extLst>
            <a:ext uri="{FF2B5EF4-FFF2-40B4-BE49-F238E27FC236}">
              <a16:creationId xmlns:a16="http://schemas.microsoft.com/office/drawing/2014/main" id="{BCEE1716-BC46-4362-ABBD-83D982C6E7AB}"/>
            </a:ext>
          </a:extLst>
        </xdr:cNvPr>
        <xdr:cNvSpPr txBox="1"/>
      </xdr:nvSpPr>
      <xdr:spPr>
        <a:xfrm>
          <a:off x="2247922" y="25692931"/>
          <a:ext cx="442527" cy="3416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字幕</a:t>
          </a:r>
        </a:p>
      </xdr:txBody>
    </xdr:sp>
    <xdr:clientData/>
  </xdr:twoCellAnchor>
  <xdr:twoCellAnchor>
    <xdr:from>
      <xdr:col>3</xdr:col>
      <xdr:colOff>725917</xdr:colOff>
      <xdr:row>77</xdr:row>
      <xdr:rowOff>158955</xdr:rowOff>
    </xdr:from>
    <xdr:to>
      <xdr:col>3</xdr:col>
      <xdr:colOff>780345</xdr:colOff>
      <xdr:row>81</xdr:row>
      <xdr:rowOff>52775</xdr:rowOff>
    </xdr:to>
    <xdr:cxnSp macro="">
      <xdr:nvCxnSpPr>
        <xdr:cNvPr id="135" name="直線コネクタ 134">
          <a:extLst>
            <a:ext uri="{FF2B5EF4-FFF2-40B4-BE49-F238E27FC236}">
              <a16:creationId xmlns:a16="http://schemas.microsoft.com/office/drawing/2014/main" id="{9D5E313C-54F0-47F9-B68F-1C269FA6073E}"/>
            </a:ext>
          </a:extLst>
        </xdr:cNvPr>
        <xdr:cNvCxnSpPr/>
      </xdr:nvCxnSpPr>
      <xdr:spPr>
        <a:xfrm flipV="1">
          <a:off x="2595198" y="24804893"/>
          <a:ext cx="54428" cy="75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446675</xdr:colOff>
      <xdr:row>77</xdr:row>
      <xdr:rowOff>131739</xdr:rowOff>
    </xdr:from>
    <xdr:to>
      <xdr:col>3</xdr:col>
      <xdr:colOff>473889</xdr:colOff>
      <xdr:row>81</xdr:row>
      <xdr:rowOff>162527</xdr:rowOff>
    </xdr:to>
    <xdr:cxnSp macro="">
      <xdr:nvCxnSpPr>
        <xdr:cNvPr id="136" name="直線コネクタ 135">
          <a:extLst>
            <a:ext uri="{FF2B5EF4-FFF2-40B4-BE49-F238E27FC236}">
              <a16:creationId xmlns:a16="http://schemas.microsoft.com/office/drawing/2014/main" id="{F35D4506-D44C-4ED0-82C1-21613573ADD7}"/>
            </a:ext>
          </a:extLst>
        </xdr:cNvPr>
        <xdr:cNvCxnSpPr/>
      </xdr:nvCxnSpPr>
      <xdr:spPr>
        <a:xfrm>
          <a:off x="2315956" y="24777677"/>
          <a:ext cx="27214" cy="8880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115624</xdr:colOff>
      <xdr:row>81</xdr:row>
      <xdr:rowOff>83300</xdr:rowOff>
    </xdr:from>
    <xdr:to>
      <xdr:col>8</xdr:col>
      <xdr:colOff>548686</xdr:colOff>
      <xdr:row>83</xdr:row>
      <xdr:rowOff>20601</xdr:rowOff>
    </xdr:to>
    <xdr:sp macro="" textlink="">
      <xdr:nvSpPr>
        <xdr:cNvPr id="137" name="テキスト ボックス 136">
          <a:extLst>
            <a:ext uri="{FF2B5EF4-FFF2-40B4-BE49-F238E27FC236}">
              <a16:creationId xmlns:a16="http://schemas.microsoft.com/office/drawing/2014/main" id="{610F11E2-77C5-4588-B005-27A24DD1E6D0}"/>
            </a:ext>
          </a:extLst>
        </xdr:cNvPr>
        <xdr:cNvSpPr txBox="1"/>
      </xdr:nvSpPr>
      <xdr:spPr>
        <a:xfrm>
          <a:off x="6152093" y="25586488"/>
          <a:ext cx="433062" cy="4135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字幕</a:t>
          </a:r>
        </a:p>
      </xdr:txBody>
    </xdr:sp>
    <xdr:clientData/>
  </xdr:twoCellAnchor>
  <xdr:twoCellAnchor>
    <xdr:from>
      <xdr:col>9</xdr:col>
      <xdr:colOff>299689</xdr:colOff>
      <xdr:row>87</xdr:row>
      <xdr:rowOff>37554</xdr:rowOff>
    </xdr:from>
    <xdr:to>
      <xdr:col>9</xdr:col>
      <xdr:colOff>563313</xdr:colOff>
      <xdr:row>88</xdr:row>
      <xdr:rowOff>100627</xdr:rowOff>
    </xdr:to>
    <xdr:sp macro="" textlink="">
      <xdr:nvSpPr>
        <xdr:cNvPr id="138" name="楕円 162">
          <a:extLst>
            <a:ext uri="{FF2B5EF4-FFF2-40B4-BE49-F238E27FC236}">
              <a16:creationId xmlns:a16="http://schemas.microsoft.com/office/drawing/2014/main" id="{7E35EDB0-0993-4184-AECA-C065B4C4D67F}"/>
            </a:ext>
          </a:extLst>
        </xdr:cNvPr>
        <xdr:cNvSpPr/>
      </xdr:nvSpPr>
      <xdr:spPr>
        <a:xfrm>
          <a:off x="7169595" y="26969492"/>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517236</xdr:colOff>
      <xdr:row>87</xdr:row>
      <xdr:rowOff>19223</xdr:rowOff>
    </xdr:from>
    <xdr:to>
      <xdr:col>2</xdr:col>
      <xdr:colOff>780860</xdr:colOff>
      <xdr:row>88</xdr:row>
      <xdr:rowOff>82296</xdr:rowOff>
    </xdr:to>
    <xdr:sp macro="" textlink="">
      <xdr:nvSpPr>
        <xdr:cNvPr id="139" name="楕円 162">
          <a:extLst>
            <a:ext uri="{FF2B5EF4-FFF2-40B4-BE49-F238E27FC236}">
              <a16:creationId xmlns:a16="http://schemas.microsoft.com/office/drawing/2014/main" id="{9825AC3A-9182-470F-9DCF-06329A0DD3D1}"/>
            </a:ext>
          </a:extLst>
        </xdr:cNvPr>
        <xdr:cNvSpPr/>
      </xdr:nvSpPr>
      <xdr:spPr>
        <a:xfrm>
          <a:off x="1553080" y="26951161"/>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416715</xdr:colOff>
      <xdr:row>75</xdr:row>
      <xdr:rowOff>90599</xdr:rowOff>
    </xdr:from>
    <xdr:to>
      <xdr:col>2</xdr:col>
      <xdr:colOff>587213</xdr:colOff>
      <xdr:row>77</xdr:row>
      <xdr:rowOff>225742</xdr:rowOff>
    </xdr:to>
    <xdr:sp macro="" textlink="">
      <xdr:nvSpPr>
        <xdr:cNvPr id="140" name="Text Box 2">
          <a:extLst>
            <a:ext uri="{FF2B5EF4-FFF2-40B4-BE49-F238E27FC236}">
              <a16:creationId xmlns:a16="http://schemas.microsoft.com/office/drawing/2014/main" id="{7D1F2708-0B07-4778-888F-D59ABA8D73B9}"/>
            </a:ext>
          </a:extLst>
        </xdr:cNvPr>
        <xdr:cNvSpPr txBox="1">
          <a:spLocks noChangeArrowheads="1"/>
        </xdr:cNvSpPr>
      </xdr:nvSpPr>
      <xdr:spPr bwMode="auto">
        <a:xfrm>
          <a:off x="619121" y="24260287"/>
          <a:ext cx="1003936" cy="611393"/>
        </a:xfrm>
        <a:prstGeom prst="rect">
          <a:avLst/>
        </a:prstGeom>
        <a:solidFill>
          <a:srgbClr val="ED7D31"/>
        </a:solidFill>
        <a:ln w="38100">
          <a:solidFill>
            <a:srgbClr val="F2F2F2"/>
          </a:solidFill>
          <a:miter lim="800000"/>
          <a:headEnd/>
          <a:tailEnd/>
        </a:ln>
        <a:effectLst>
          <a:outerShdw dist="28398" dir="3806097" algn="ctr" rotWithShape="0">
            <a:srgbClr val="823B0B">
              <a:alpha val="50000"/>
            </a:srgbClr>
          </a:outerShdw>
        </a:effec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椅子　</a:t>
          </a:r>
          <a:endParaRPr lang="en-US" altLang="ja-JP" sz="1050" b="1" i="0" u="none" strike="noStrike" baseline="0">
            <a:solidFill>
              <a:srgbClr val="000000"/>
            </a:solidFill>
            <a:latin typeface="ＭＳ 明朝"/>
            <a:ea typeface="ＭＳ 明朝"/>
          </a:endParaRPr>
        </a:p>
        <a:p>
          <a:pPr algn="l" rtl="0">
            <a:defRPr sz="1000"/>
          </a:pPr>
          <a:r>
            <a:rPr lang="ja-JP" altLang="en-US" sz="1050" b="1" i="0" u="none" strike="noStrike" baseline="0">
              <a:solidFill>
                <a:srgbClr val="000000"/>
              </a:solidFill>
              <a:latin typeface="ＭＳ 明朝"/>
              <a:ea typeface="ＭＳ 明朝"/>
            </a:rPr>
            <a:t>左右合わせて出演人数分</a:t>
          </a: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9</xdr:col>
      <xdr:colOff>38950</xdr:colOff>
      <xdr:row>75</xdr:row>
      <xdr:rowOff>207055</xdr:rowOff>
    </xdr:from>
    <xdr:to>
      <xdr:col>10</xdr:col>
      <xdr:colOff>209448</xdr:colOff>
      <xdr:row>78</xdr:row>
      <xdr:rowOff>104073</xdr:rowOff>
    </xdr:to>
    <xdr:sp macro="" textlink="">
      <xdr:nvSpPr>
        <xdr:cNvPr id="141" name="Text Box 2">
          <a:extLst>
            <a:ext uri="{FF2B5EF4-FFF2-40B4-BE49-F238E27FC236}">
              <a16:creationId xmlns:a16="http://schemas.microsoft.com/office/drawing/2014/main" id="{7D1F2708-0B07-4778-888F-D59ABA8D73B9}"/>
            </a:ext>
          </a:extLst>
        </xdr:cNvPr>
        <xdr:cNvSpPr txBox="1">
          <a:spLocks noChangeArrowheads="1"/>
        </xdr:cNvSpPr>
      </xdr:nvSpPr>
      <xdr:spPr bwMode="auto">
        <a:xfrm>
          <a:off x="6908856" y="24376743"/>
          <a:ext cx="1003936" cy="611393"/>
        </a:xfrm>
        <a:prstGeom prst="rect">
          <a:avLst/>
        </a:prstGeom>
        <a:solidFill>
          <a:srgbClr val="ED7D31"/>
        </a:solidFill>
        <a:ln w="38100">
          <a:solidFill>
            <a:srgbClr val="F2F2F2"/>
          </a:solidFill>
          <a:miter lim="800000"/>
          <a:headEnd/>
          <a:tailEnd/>
        </a:ln>
        <a:effectLst>
          <a:outerShdw dist="28398" dir="3806097" algn="ctr" rotWithShape="0">
            <a:srgbClr val="823B0B">
              <a:alpha val="50000"/>
            </a:srgbClr>
          </a:outerShdw>
        </a:effec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椅子　</a:t>
          </a:r>
          <a:endParaRPr lang="en-US" altLang="ja-JP" sz="1050" b="1" i="0" u="none" strike="noStrike" baseline="0">
            <a:solidFill>
              <a:srgbClr val="000000"/>
            </a:solidFill>
            <a:latin typeface="ＭＳ 明朝"/>
            <a:ea typeface="ＭＳ 明朝"/>
          </a:endParaRPr>
        </a:p>
        <a:p>
          <a:pPr algn="l" rtl="0">
            <a:defRPr sz="1000"/>
          </a:pPr>
          <a:r>
            <a:rPr lang="ja-JP" altLang="en-US" sz="1050" b="1" i="0" u="none" strike="noStrike" baseline="0">
              <a:solidFill>
                <a:srgbClr val="000000"/>
              </a:solidFill>
              <a:latin typeface="ＭＳ 明朝"/>
              <a:ea typeface="ＭＳ 明朝"/>
            </a:rPr>
            <a:t>左右合わせて出演人数分</a:t>
          </a: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2</xdr:col>
      <xdr:colOff>158889</xdr:colOff>
      <xdr:row>59</xdr:row>
      <xdr:rowOff>23819</xdr:rowOff>
    </xdr:from>
    <xdr:to>
      <xdr:col>3</xdr:col>
      <xdr:colOff>391409</xdr:colOff>
      <xdr:row>62</xdr:row>
      <xdr:rowOff>47464</xdr:rowOff>
    </xdr:to>
    <xdr:sp macro="" textlink="">
      <xdr:nvSpPr>
        <xdr:cNvPr id="142" name="テキスト ボックス 141">
          <a:extLst>
            <a:ext uri="{FF2B5EF4-FFF2-40B4-BE49-F238E27FC236}">
              <a16:creationId xmlns:a16="http://schemas.microsoft.com/office/drawing/2014/main" id="{00000000-0008-0000-0200-00007C000000}"/>
            </a:ext>
          </a:extLst>
        </xdr:cNvPr>
        <xdr:cNvSpPr txBox="1"/>
      </xdr:nvSpPr>
      <xdr:spPr>
        <a:xfrm>
          <a:off x="1194733" y="20466850"/>
          <a:ext cx="1065957" cy="7023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通り抜け</a:t>
          </a:r>
          <a:endParaRPr kumimoji="1" lang="en-US" altLang="ja-JP" sz="1100">
            <a:solidFill>
              <a:schemeClr val="bg2">
                <a:lumMod val="25000"/>
              </a:schemeClr>
            </a:solidFill>
          </a:endParaRPr>
        </a:p>
        <a:p>
          <a:pPr algn="ctr"/>
          <a:r>
            <a:rPr kumimoji="1" lang="ja-JP" altLang="en-US" sz="1100">
              <a:solidFill>
                <a:schemeClr val="bg2">
                  <a:lumMod val="25000"/>
                </a:schemeClr>
              </a:solidFill>
            </a:rPr>
            <a:t>スペースの確保が必要</a:t>
          </a:r>
        </a:p>
      </xdr:txBody>
    </xdr:sp>
    <xdr:clientData/>
  </xdr:twoCellAnchor>
  <xdr:twoCellAnchor>
    <xdr:from>
      <xdr:col>8</xdr:col>
      <xdr:colOff>717191</xdr:colOff>
      <xdr:row>64</xdr:row>
      <xdr:rowOff>179465</xdr:rowOff>
    </xdr:from>
    <xdr:to>
      <xdr:col>9</xdr:col>
      <xdr:colOff>659443</xdr:colOff>
      <xdr:row>65</xdr:row>
      <xdr:rowOff>221696</xdr:rowOff>
    </xdr:to>
    <xdr:sp macro="" textlink="">
      <xdr:nvSpPr>
        <xdr:cNvPr id="143" name="テキスト ボックス 142">
          <a:extLst>
            <a:ext uri="{FF2B5EF4-FFF2-40B4-BE49-F238E27FC236}">
              <a16:creationId xmlns:a16="http://schemas.microsoft.com/office/drawing/2014/main" id="{00000000-0008-0000-0200-000080000000}"/>
            </a:ext>
          </a:extLst>
        </xdr:cNvPr>
        <xdr:cNvSpPr txBox="1"/>
      </xdr:nvSpPr>
      <xdr:spPr>
        <a:xfrm>
          <a:off x="6753660" y="21753590"/>
          <a:ext cx="775689" cy="268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clientData/>
  </xdr:twoCellAnchor>
  <xdr:twoCellAnchor>
    <xdr:from>
      <xdr:col>2</xdr:col>
      <xdr:colOff>272032</xdr:colOff>
      <xdr:row>65</xdr:row>
      <xdr:rowOff>42745</xdr:rowOff>
    </xdr:from>
    <xdr:to>
      <xdr:col>3</xdr:col>
      <xdr:colOff>214284</xdr:colOff>
      <xdr:row>66</xdr:row>
      <xdr:rowOff>84976</xdr:rowOff>
    </xdr:to>
    <xdr:sp macro="" textlink="">
      <xdr:nvSpPr>
        <xdr:cNvPr id="144" name="テキスト ボックス 143">
          <a:extLst>
            <a:ext uri="{FF2B5EF4-FFF2-40B4-BE49-F238E27FC236}">
              <a16:creationId xmlns:a16="http://schemas.microsoft.com/office/drawing/2014/main" id="{00000000-0008-0000-0200-000080000000}"/>
            </a:ext>
          </a:extLst>
        </xdr:cNvPr>
        <xdr:cNvSpPr txBox="1"/>
      </xdr:nvSpPr>
      <xdr:spPr>
        <a:xfrm>
          <a:off x="1307876" y="21843089"/>
          <a:ext cx="775689" cy="268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25" zoomScale="106" zoomScaleNormal="106" zoomScaleSheetLayoutView="106" workbookViewId="0">
      <selection activeCell="E26" sqref="E26:K26"/>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629</v>
      </c>
      <c r="D2" s="27" t="s">
        <v>5</v>
      </c>
      <c r="E2" s="29" t="str">
        <f>VLOOKUP($C$2,'R7_制作団体一覧'!A:H,2,FALSE)</f>
        <v>演劇</v>
      </c>
      <c r="F2" s="26" t="s">
        <v>2</v>
      </c>
      <c r="G2" s="30" t="str">
        <f>VLOOKUP($C$2,'R7_制作団体一覧'!A:H,3,FALSE)</f>
        <v>演劇</v>
      </c>
      <c r="H2" s="27" t="s">
        <v>20</v>
      </c>
      <c r="I2" s="29" t="str">
        <f>VLOOKUP($C$2,'R7_制作団体一覧'!A:H,5,FALSE)</f>
        <v>C区分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163" t="str">
        <f>VLOOKUP($C$2,'R7_制作団体一覧'!A:H,8,FALSE)</f>
        <v>新潮劇院</v>
      </c>
      <c r="D3" s="163"/>
      <c r="E3" s="163"/>
      <c r="F3" s="163"/>
      <c r="G3" s="27" t="s">
        <v>4</v>
      </c>
      <c r="H3" s="164" t="str">
        <f>VLOOKUP($C$2,'R7_制作団体一覧'!A:H,7,FALSE)</f>
        <v>一般財団法人日本京劇振興協会</v>
      </c>
      <c r="I3" s="164"/>
      <c r="J3" s="164"/>
      <c r="K3" s="164"/>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613</v>
      </c>
      <c r="F9" s="167"/>
      <c r="G9" s="118" t="s">
        <v>47</v>
      </c>
      <c r="H9" s="168"/>
      <c r="I9" s="168"/>
      <c r="J9" s="47">
        <v>20</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14.4</v>
      </c>
      <c r="G10" s="51" t="s">
        <v>40</v>
      </c>
      <c r="H10" s="52" t="s">
        <v>42</v>
      </c>
      <c r="I10" s="53">
        <v>6</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614</v>
      </c>
      <c r="G12" s="175"/>
      <c r="H12" s="176" t="s">
        <v>45</v>
      </c>
      <c r="I12" s="177"/>
      <c r="J12" s="178" t="s">
        <v>419</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1</v>
      </c>
      <c r="G13" s="51" t="s">
        <v>40</v>
      </c>
      <c r="H13" s="49" t="s">
        <v>7</v>
      </c>
      <c r="I13" s="50">
        <v>1</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615</v>
      </c>
      <c r="F14" s="146"/>
      <c r="G14" s="122" t="s">
        <v>50</v>
      </c>
      <c r="H14" s="123"/>
      <c r="I14" s="123"/>
      <c r="J14" s="125" t="s">
        <v>616</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617</v>
      </c>
      <c r="F15" s="154"/>
      <c r="G15" s="157" t="s">
        <v>48</v>
      </c>
      <c r="H15" s="158"/>
      <c r="I15" s="158"/>
      <c r="J15" s="146"/>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t="s">
        <v>618</v>
      </c>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619</v>
      </c>
      <c r="F17" s="126"/>
      <c r="G17" s="127" t="s">
        <v>53</v>
      </c>
      <c r="H17" s="128"/>
      <c r="I17" s="128"/>
      <c r="J17" s="47">
        <v>100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627</v>
      </c>
      <c r="F18" s="130"/>
      <c r="G18" s="44" t="s">
        <v>56</v>
      </c>
      <c r="H18" s="45">
        <v>1</v>
      </c>
      <c r="I18" s="46" t="s">
        <v>57</v>
      </c>
      <c r="J18" s="123"/>
      <c r="K18" s="131"/>
      <c r="L18" s="24"/>
      <c r="M18" s="43"/>
      <c r="N18" s="43"/>
      <c r="O18" s="43"/>
      <c r="P18" s="43"/>
      <c r="Q18" s="43"/>
      <c r="R18" s="43"/>
      <c r="S18" s="43"/>
      <c r="T18" s="43"/>
      <c r="U18" s="43"/>
      <c r="V18" s="43"/>
      <c r="W18" s="43"/>
      <c r="X18" s="43"/>
      <c r="Y18" s="43"/>
      <c r="Z18" s="43"/>
    </row>
    <row r="19" spans="1:26" ht="27.95" customHeight="1" x14ac:dyDescent="0.15">
      <c r="A19" s="23"/>
      <c r="B19" s="132" t="s">
        <v>59</v>
      </c>
      <c r="C19" s="133"/>
      <c r="D19" s="134"/>
      <c r="E19" s="61" t="s">
        <v>54</v>
      </c>
      <c r="F19" s="62">
        <v>1.8</v>
      </c>
      <c r="G19" s="63" t="s">
        <v>40</v>
      </c>
      <c r="H19" s="64" t="s">
        <v>55</v>
      </c>
      <c r="I19" s="62">
        <v>4.8</v>
      </c>
      <c r="J19" s="135" t="s">
        <v>40</v>
      </c>
      <c r="K19" s="136"/>
      <c r="L19" s="23"/>
      <c r="M19" s="43"/>
      <c r="N19" s="43"/>
      <c r="O19" s="43"/>
      <c r="P19" s="43"/>
      <c r="Q19" s="43"/>
      <c r="R19" s="43"/>
      <c r="S19" s="43"/>
      <c r="T19" s="43"/>
      <c r="U19" s="43"/>
      <c r="V19" s="43"/>
      <c r="W19" s="43"/>
      <c r="X19" s="43"/>
      <c r="Y19" s="43"/>
      <c r="Z19" s="43"/>
    </row>
    <row r="20" spans="1:26" ht="51" customHeight="1" x14ac:dyDescent="0.15">
      <c r="A20" s="23"/>
      <c r="B20" s="132" t="s">
        <v>461</v>
      </c>
      <c r="C20" s="133"/>
      <c r="D20" s="134"/>
      <c r="E20" s="140" t="s">
        <v>626</v>
      </c>
      <c r="F20" s="141"/>
      <c r="G20" s="141"/>
      <c r="H20" s="141"/>
      <c r="I20" s="141"/>
      <c r="J20" s="141"/>
      <c r="K20" s="14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33" customHeight="1" x14ac:dyDescent="0.15">
      <c r="A25" s="21"/>
      <c r="B25" s="138" t="s">
        <v>94</v>
      </c>
      <c r="C25" s="138"/>
      <c r="D25" s="138"/>
      <c r="E25" s="139" t="s">
        <v>618</v>
      </c>
      <c r="F25" s="139"/>
      <c r="G25" s="139"/>
      <c r="H25" s="139"/>
      <c r="I25" s="139"/>
      <c r="J25" s="139"/>
      <c r="K25" s="139"/>
      <c r="L25" s="21"/>
      <c r="M25" s="43"/>
      <c r="N25" s="43"/>
      <c r="O25" s="43"/>
      <c r="P25" s="43"/>
      <c r="Q25" s="43"/>
      <c r="R25" s="43"/>
      <c r="S25" s="43"/>
      <c r="T25" s="43"/>
      <c r="U25" s="43"/>
      <c r="V25" s="43"/>
      <c r="W25" s="43"/>
      <c r="X25" s="43"/>
      <c r="Y25" s="43"/>
      <c r="Z25" s="43"/>
    </row>
    <row r="26" spans="1:26" ht="33" customHeight="1" x14ac:dyDescent="0.15">
      <c r="A26" s="21"/>
      <c r="B26" s="120" t="s">
        <v>95</v>
      </c>
      <c r="C26" s="120"/>
      <c r="D26" s="120"/>
      <c r="E26" s="121"/>
      <c r="F26" s="121"/>
      <c r="G26" s="121"/>
      <c r="H26" s="121"/>
      <c r="I26" s="121"/>
      <c r="J26" s="121"/>
      <c r="K26" s="12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630</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08" t="s">
        <v>621</v>
      </c>
      <c r="E47" s="109"/>
      <c r="F47" s="110" t="s">
        <v>621</v>
      </c>
      <c r="G47" s="111"/>
      <c r="H47" s="110" t="s">
        <v>622</v>
      </c>
      <c r="I47" s="111"/>
      <c r="J47" s="112" t="s">
        <v>628</v>
      </c>
      <c r="K47" s="113"/>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8">
        <v>45</v>
      </c>
      <c r="E49" s="109"/>
      <c r="F49" s="110" t="s">
        <v>623</v>
      </c>
      <c r="G49" s="111"/>
      <c r="H49" s="110" t="s">
        <v>624</v>
      </c>
      <c r="I49" s="111"/>
      <c r="J49" s="112" t="s">
        <v>632</v>
      </c>
      <c r="K49" s="113"/>
      <c r="L49" s="21"/>
      <c r="M49" s="43"/>
      <c r="N49" s="43"/>
      <c r="O49" s="43"/>
      <c r="P49" s="43"/>
      <c r="Q49" s="43"/>
      <c r="R49" s="43"/>
      <c r="S49" s="43"/>
      <c r="T49" s="43"/>
      <c r="U49" s="43"/>
      <c r="V49" s="43"/>
      <c r="W49" s="43"/>
      <c r="X49" s="43"/>
      <c r="Y49" s="43"/>
      <c r="Z49" s="43"/>
    </row>
    <row r="50" spans="1:26" ht="80.45" customHeight="1" x14ac:dyDescent="0.15">
      <c r="A50" s="21"/>
      <c r="B50" s="73" t="s">
        <v>429</v>
      </c>
      <c r="C50" s="82" t="s">
        <v>620</v>
      </c>
      <c r="D50" s="108">
        <v>45</v>
      </c>
      <c r="E50" s="109"/>
      <c r="F50" s="110" t="s">
        <v>623</v>
      </c>
      <c r="G50" s="111"/>
      <c r="H50" s="110" t="s">
        <v>625</v>
      </c>
      <c r="I50" s="111"/>
      <c r="J50" s="112" t="s">
        <v>631</v>
      </c>
      <c r="K50" s="113"/>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1</v>
      </c>
      <c r="H55" s="98"/>
      <c r="I55" s="20" t="s">
        <v>7</v>
      </c>
      <c r="J55" s="97">
        <f>I13</f>
        <v>1</v>
      </c>
      <c r="K55" s="98"/>
      <c r="L55" s="19"/>
      <c r="M55" s="32"/>
      <c r="W55" s="32"/>
      <c r="X55" s="32"/>
      <c r="Y55" s="32"/>
    </row>
    <row r="56" spans="1:26" ht="16.899999999999999" customHeight="1" x14ac:dyDescent="0.15">
      <c r="A56" s="19"/>
      <c r="B56" s="92" t="s">
        <v>8</v>
      </c>
      <c r="C56" s="92"/>
      <c r="D56" s="92"/>
      <c r="E56" s="92"/>
      <c r="F56" s="92"/>
      <c r="G56" s="93" t="str">
        <f>E17</f>
        <v>応相談</v>
      </c>
      <c r="H56" s="93"/>
      <c r="I56" s="93"/>
      <c r="J56" s="93"/>
      <c r="K56" s="93"/>
      <c r="L56" s="19"/>
      <c r="M56" s="32"/>
      <c r="W56" s="32"/>
      <c r="X56" s="32"/>
      <c r="Y56" s="32"/>
    </row>
    <row r="57" spans="1:26" ht="16.899999999999999" customHeight="1" x14ac:dyDescent="0.15">
      <c r="A57" s="19"/>
      <c r="B57" s="92" t="s">
        <v>12</v>
      </c>
      <c r="C57" s="92"/>
      <c r="D57" s="92"/>
      <c r="E57" s="92"/>
      <c r="F57" s="92"/>
      <c r="G57" s="93">
        <f>J17</f>
        <v>100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3" t="s">
        <v>611</v>
      </c>
      <c r="D3" s="163"/>
      <c r="E3" s="163"/>
      <c r="F3" s="163"/>
      <c r="G3" s="27" t="s">
        <v>4</v>
      </c>
      <c r="H3" s="164" t="s">
        <v>612</v>
      </c>
      <c r="I3" s="164"/>
      <c r="J3" s="164"/>
      <c r="K3" s="164"/>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423</v>
      </c>
      <c r="F9" s="167"/>
      <c r="G9" s="118" t="s">
        <v>47</v>
      </c>
      <c r="H9" s="168"/>
      <c r="I9" s="168"/>
      <c r="J9" s="47">
        <v>500</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419</v>
      </c>
      <c r="G12" s="175"/>
      <c r="H12" s="176" t="s">
        <v>45</v>
      </c>
      <c r="I12" s="177"/>
      <c r="J12" s="178" t="s">
        <v>419</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2</v>
      </c>
      <c r="G13" s="51" t="s">
        <v>40</v>
      </c>
      <c r="H13" s="49" t="s">
        <v>7</v>
      </c>
      <c r="I13" s="50">
        <v>2</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424</v>
      </c>
      <c r="F14" s="146"/>
      <c r="G14" s="122" t="s">
        <v>50</v>
      </c>
      <c r="H14" s="123"/>
      <c r="I14" s="123"/>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425</v>
      </c>
      <c r="F15" s="154"/>
      <c r="G15" s="157" t="s">
        <v>48</v>
      </c>
      <c r="H15" s="158"/>
      <c r="I15" s="158"/>
      <c r="J15" s="146" t="s">
        <v>426</v>
      </c>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422</v>
      </c>
      <c r="F17" s="126"/>
      <c r="G17" s="127" t="s">
        <v>53</v>
      </c>
      <c r="H17" s="128"/>
      <c r="I17" s="12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427</v>
      </c>
      <c r="F18" s="130"/>
      <c r="G18" s="44" t="s">
        <v>56</v>
      </c>
      <c r="H18" s="45">
        <v>2</v>
      </c>
      <c r="I18" s="46" t="s">
        <v>57</v>
      </c>
      <c r="J18" s="123"/>
      <c r="K18" s="131"/>
      <c r="L18" s="24"/>
      <c r="M18" s="43"/>
      <c r="N18" s="43"/>
      <c r="O18" s="43"/>
      <c r="P18" s="43"/>
      <c r="Q18" s="43"/>
      <c r="R18" s="43"/>
      <c r="S18" s="43"/>
      <c r="T18" s="43"/>
      <c r="U18" s="43"/>
      <c r="V18" s="43"/>
      <c r="W18" s="43"/>
      <c r="X18" s="43"/>
      <c r="Y18" s="43"/>
      <c r="Z18" s="43"/>
    </row>
    <row r="19" spans="1:26" ht="27.95" customHeight="1" thickBot="1" x14ac:dyDescent="0.2">
      <c r="A19" s="23"/>
      <c r="B19" s="132" t="s">
        <v>59</v>
      </c>
      <c r="C19" s="133"/>
      <c r="D19" s="134"/>
      <c r="E19" s="61" t="s">
        <v>54</v>
      </c>
      <c r="F19" s="62">
        <v>2.1</v>
      </c>
      <c r="G19" s="63" t="s">
        <v>40</v>
      </c>
      <c r="H19" s="64" t="s">
        <v>55</v>
      </c>
      <c r="I19" s="62">
        <v>6.2</v>
      </c>
      <c r="J19" s="135" t="s">
        <v>40</v>
      </c>
      <c r="K19" s="136"/>
      <c r="L19" s="23"/>
      <c r="M19" s="43"/>
      <c r="N19" s="43"/>
      <c r="O19" s="43"/>
      <c r="P19" s="43"/>
      <c r="Q19" s="43"/>
      <c r="R19" s="43"/>
      <c r="S19" s="43"/>
      <c r="T19" s="43"/>
      <c r="U19" s="43"/>
      <c r="V19" s="43"/>
      <c r="W19" s="43"/>
      <c r="X19" s="43"/>
      <c r="Y19" s="43"/>
      <c r="Z19" s="43"/>
    </row>
    <row r="20" spans="1:26" ht="75.75" customHeight="1" thickTop="1" thickBot="1" x14ac:dyDescent="0.2">
      <c r="A20" s="23"/>
      <c r="B20" s="132" t="s">
        <v>461</v>
      </c>
      <c r="C20" s="133"/>
      <c r="D20" s="133"/>
      <c r="E20" s="195" t="s">
        <v>472</v>
      </c>
      <c r="F20" s="196"/>
      <c r="G20" s="196"/>
      <c r="H20" s="196"/>
      <c r="I20" s="196"/>
      <c r="J20" s="196"/>
      <c r="K20" s="197"/>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33" customHeight="1" x14ac:dyDescent="0.15">
      <c r="A25" s="21"/>
      <c r="B25" s="138" t="s">
        <v>94</v>
      </c>
      <c r="C25" s="138"/>
      <c r="D25" s="138"/>
      <c r="E25" s="139" t="s">
        <v>421</v>
      </c>
      <c r="F25" s="139"/>
      <c r="G25" s="139"/>
      <c r="H25" s="139"/>
      <c r="I25" s="139"/>
      <c r="J25" s="139"/>
      <c r="K25" s="139"/>
      <c r="L25" s="21"/>
      <c r="M25" s="43"/>
      <c r="N25" s="43"/>
      <c r="O25" s="43"/>
      <c r="P25" s="43"/>
      <c r="Q25" s="43"/>
      <c r="R25" s="43"/>
      <c r="S25" s="43"/>
      <c r="T25" s="43"/>
      <c r="U25" s="43"/>
      <c r="V25" s="43"/>
      <c r="W25" s="43"/>
      <c r="X25" s="43"/>
      <c r="Y25" s="43"/>
      <c r="Z25" s="43"/>
    </row>
    <row r="26" spans="1:26" ht="33" customHeight="1" x14ac:dyDescent="0.15">
      <c r="A26" s="21"/>
      <c r="B26" s="120" t="s">
        <v>95</v>
      </c>
      <c r="C26" s="120"/>
      <c r="D26" s="120"/>
      <c r="E26" s="121"/>
      <c r="F26" s="121"/>
      <c r="G26" s="121"/>
      <c r="H26" s="121"/>
      <c r="I26" s="121"/>
      <c r="J26" s="121"/>
      <c r="K26" s="12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5" t="s">
        <v>449</v>
      </c>
      <c r="E47" s="186"/>
      <c r="F47" s="187" t="s">
        <v>458</v>
      </c>
      <c r="G47" s="188"/>
      <c r="H47" s="187" t="s">
        <v>457</v>
      </c>
      <c r="I47" s="188"/>
      <c r="J47" s="187" t="s">
        <v>454</v>
      </c>
      <c r="K47" s="189"/>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0" t="s">
        <v>449</v>
      </c>
      <c r="E48" s="191"/>
      <c r="F48" s="192" t="s">
        <v>458</v>
      </c>
      <c r="G48" s="193"/>
      <c r="H48" s="192" t="s">
        <v>452</v>
      </c>
      <c r="I48" s="193"/>
      <c r="J48" s="192" t="s">
        <v>455</v>
      </c>
      <c r="K48" s="194"/>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0" t="s">
        <v>450</v>
      </c>
      <c r="E49" s="181"/>
      <c r="F49" s="182" t="s">
        <v>451</v>
      </c>
      <c r="G49" s="183"/>
      <c r="H49" s="182" t="s">
        <v>453</v>
      </c>
      <c r="I49" s="183"/>
      <c r="J49" s="182" t="s">
        <v>456</v>
      </c>
      <c r="K49" s="18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8" t="s">
        <v>606</v>
      </c>
      <c r="AK1" s="198"/>
      <c r="AL1" s="198"/>
      <c r="AM1" s="198"/>
      <c r="AN1" s="198"/>
      <c r="AO1" s="198" t="s">
        <v>607</v>
      </c>
      <c r="AP1" s="198"/>
      <c r="AQ1" s="198"/>
      <c r="AR1" s="198"/>
      <c r="AS1" s="198"/>
      <c r="AT1" s="198" t="s">
        <v>608</v>
      </c>
      <c r="AU1" s="198"/>
      <c r="AV1" s="198"/>
      <c r="AW1" s="198"/>
      <c r="AX1" s="198"/>
      <c r="AY1" s="198" t="s">
        <v>609</v>
      </c>
      <c r="AZ1" s="198"/>
      <c r="BA1" s="198"/>
      <c r="BB1" s="198"/>
      <c r="BC1" s="198"/>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K147</v>
      </c>
      <c r="B3" s="71" t="str">
        <f>①会場条件に係るヒアリングシート!E2</f>
        <v>演劇</v>
      </c>
      <c r="C3" s="71" t="str">
        <f>①会場条件に係るヒアリングシート!G2</f>
        <v>演劇</v>
      </c>
      <c r="D3" s="71" t="str">
        <f>①会場条件に係るヒアリングシート!I2</f>
        <v>C区分</v>
      </c>
      <c r="E3" s="71" t="str">
        <f>①会場条件に係るヒアリングシート!K2</f>
        <v>F</v>
      </c>
      <c r="F3" s="71" t="str">
        <f>①会場条件に係るヒアリングシート!C3</f>
        <v>新潮劇院</v>
      </c>
      <c r="G3" s="71" t="str">
        <f>①会場条件に係るヒアリングシート!H3</f>
        <v>一般財団法人日本京劇振興協会</v>
      </c>
      <c r="H3" s="71" t="str">
        <f>①会場条件に係るヒアリングシート!E9</f>
        <v>制限なし</v>
      </c>
      <c r="I3" s="71">
        <f>①会場条件に係るヒアリングシート!J9</f>
        <v>20</v>
      </c>
      <c r="J3" s="71">
        <f>①会場条件に係るヒアリングシート!F10</f>
        <v>14.4</v>
      </c>
      <c r="K3" s="71">
        <f>①会場条件に係るヒアリングシート!I10</f>
        <v>6</v>
      </c>
      <c r="L3" s="71">
        <f>①会場条件に係るヒアリングシート!F11</f>
        <v>3</v>
      </c>
      <c r="M3" s="71" t="str">
        <f>①会場条件に係るヒアリングシート!F12</f>
        <v>可</v>
      </c>
      <c r="N3" s="71" t="str">
        <f>①会場条件に係るヒアリングシート!J12</f>
        <v>条件が合えば可</v>
      </c>
      <c r="O3" s="71">
        <f>①会場条件に係るヒアリングシート!F13</f>
        <v>1</v>
      </c>
      <c r="P3" s="71">
        <f>①会場条件に係るヒアリングシート!I13</f>
        <v>1</v>
      </c>
      <c r="Q3" s="71" t="str">
        <f>①会場条件に係るヒアリングシート!E14</f>
        <v>7割程度必要</v>
      </c>
      <c r="R3" s="71" t="str">
        <f>①会場条件に係るヒアリングシート!J14</f>
        <v>必ず必要</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100</v>
      </c>
      <c r="X3" s="71" t="str">
        <f>①会場条件に係るヒアリングシート!E18</f>
        <v>ハイエース</v>
      </c>
      <c r="Y3" s="71">
        <f>①会場条件に係るヒアリングシート!H18</f>
        <v>1</v>
      </c>
      <c r="Z3" s="71">
        <f>①会場条件に係るヒアリングシート!F19</f>
        <v>1.8</v>
      </c>
      <c r="AA3" s="71">
        <f>①会場条件に係るヒアリングシート!I19</f>
        <v>4.8</v>
      </c>
      <c r="AB3" s="71" t="str">
        <f>①会場条件に係るヒアリングシート!E20</f>
        <v>京劇は舞台装置がシンプルで柔軟な対応が可能。屋内であれば、ほぼあらゆる環境で上演可なので、上記条件に該当しなくても応相談で対応します。</v>
      </c>
      <c r="AC3" s="71" t="str">
        <f>①会場条件に係るヒアリングシート!E25</f>
        <v>不要</v>
      </c>
      <c r="AD3" s="71">
        <f>①会場条件に係るヒアリングシート!E26</f>
        <v>0</v>
      </c>
      <c r="AE3" s="71" t="str">
        <f>①会場条件に係るヒアリングシート!C33</f>
        <v>同一日午前WS・午後公演の構成で実施希望の場合はその旨ご記入ください。（要前日仕込）</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任意</v>
      </c>
      <c r="AL3" s="90" t="str">
        <f>①会場条件に係るヒアリングシート!F47</f>
        <v>任意</v>
      </c>
      <c r="AM3" s="90" t="str">
        <f>①会場条件に係るヒアリングシート!H47</f>
        <v>ワークショップで指導した共演の段取りについて、本番までの間振り返り確認</v>
      </c>
      <c r="AN3" s="90" t="str">
        <f>①会場条件に係るヒアリングシート!J47</f>
        <v>実施しなくても大丈夫ですが、実施した方が児童・生徒がより安心して共演できます。午前WS・午後公演の場合は不要。</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f>①会場条件に係るヒアリングシート!D49</f>
        <v>45</v>
      </c>
      <c r="AV3" s="90" t="str">
        <f>①会場条件に係るヒアリングシート!F49</f>
        <v>任意（午後公演だと4時間目の時間帯のことが多いです）</v>
      </c>
      <c r="AW3" s="90" t="str">
        <f>①会場条件に係るヒアリングシート!H49</f>
        <v>実際の舞台設備・音響の状態で共演の段取りをリハーサルします。</v>
      </c>
      <c r="AX3" s="90" t="str">
        <f>①会場条件に係るヒアリングシート!J49</f>
        <v>共演以外にも生徒・児童がいる場合は下記バックステージツアーを実施対応可能です。午前WS・午後公演の場合は不要。</v>
      </c>
      <c r="AY3" s="90" t="str">
        <f>①会場条件に係るヒアリングシート!C50</f>
        <v>その他（備考に記載）</v>
      </c>
      <c r="AZ3" s="90">
        <f>①会場条件に係るヒアリングシート!D50</f>
        <v>45</v>
      </c>
      <c r="BA3" s="90" t="str">
        <f>①会場条件に係るヒアリングシート!F50</f>
        <v>任意（午後公演だと4時間目の時間帯のことが多いです）</v>
      </c>
      <c r="BB3" s="90" t="str">
        <f>①会場条件に係るヒアリングシート!H50</f>
        <v>バックステージツアー。京劇俳優が衣装や化粧についての解説をします。</v>
      </c>
      <c r="BC3" s="90" t="str">
        <f>①会場条件に係るヒアリングシート!J50</f>
        <v>共演者がリハーサル実施する間、残ったメンバーの授業が進められない場合などの対応です。午前WS・午後公演の場合は不要。</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2024-12-11T07:47:27Z</dcterms:modified>
</cp:coreProperties>
</file>