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05" yWindow="-105" windowWidth="23250" windowHeight="1245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<sst xmlns="http://schemas.openxmlformats.org/spreadsheetml/2006/main" count="1463" uniqueCount="622">
  <si>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</si>
  <si>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</si>
  <si>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</si>
  <si>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</si>
  <si>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</si>
  <si>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</si>
  <si>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</si>
  <si>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</si>
  <si>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</si>
  <si>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</si>
  <si>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</si>
  <si>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</si>
  <si>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</si>
  <si>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</si>
  <si>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</si>
  <si>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</si>
  <si>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</si>
  <si>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</si>
  <si>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</si>
  <si>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</si>
  <si>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</si>
  <si>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</si>
  <si>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</si>
  <si>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</si>
  <si>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</si>
  <si>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</si>
  <si>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</si>
  <si>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</si>
  <si>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</si>
  <si>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</si>
  <si>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</si>
  <si>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</si>
  <si>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</si>
  <si>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</si>
  <si>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</si>
  <si>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</si>
  <si>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</si>
  <si>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</si>
  <si>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</si>
  <si>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</si>
  <si>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</si>
  <si>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</si>
  <si>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</si>
  <si>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</si>
  <si>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</si>
  <si>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</si>
  <si>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</si>
  <si>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</si>
  <si>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</si>
  <si>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</si>
  <si>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</si>
  <si>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</si>
  <si>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</si>
  <si>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</si>
  <si>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</si>
  <si>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</si>
  <si>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</si>
  <si>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</si>
  <si>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</si>
  <si>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</si>
  <si>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</si>
  <si>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</si>
  <si>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</si>
  <si>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</si>
  <si>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</si>
  <si>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</si>
  <si>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</si>
  <si>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</si>
  <si>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</si>
  <si>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</si>
  <si>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</si>
  <si>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</si>
  <si>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</si>
  <si>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</si>
  <si>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</si>
  <si>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</si>
  <si>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</si>
  <si>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</si>
  <si>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</si>
  <si>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</si>
  <si>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</si>
  <si>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</si>
  <si>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</si>
  <si>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</si>
  <si>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</si>
  <si>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</si>
  <si>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</si>
  <si>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</si>
  <si>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</si>
  <si>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</si>
  <si>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</si>
  <si>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</si>
  <si>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</si>
  <si>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</si>
  <si>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</si>
  <si>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</si>
  <si>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</si>
  <si>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</si>
  <si>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</si>
  <si>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</si>
  <si>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</si>
  <si>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</si>
  <si>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</si>
  <si>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</si>
  <si>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</si>
  <si>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</si>
  <si>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</si>
  <si>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</si>
  <si>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</si>
  <si>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</si>
  <si>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</si>
  <si>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</si>
  <si>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</si>
  <si>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</si>
  <si>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</si>
  <si>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</si>
  <si>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</si>
  <si>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</si>
  <si>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</si>
  <si>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</si>
  <si>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</si>
  <si>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</si>
  <si>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</si>
  <si>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</si>
  <si>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</si>
  <si>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</si>
  <si>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</si>
  <si>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</si>
  <si>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</si>
  <si>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</si>
  <si>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</si>
  <si>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</si>
  <si>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</si>
  <si>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</si>
  <si>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</si>
  <si>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</si>
  <si>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</si>
  <si>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</si>
  <si>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</si>
  <si>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</si>
  <si>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</si>
  <si>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</si>
  <si>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</si>
  <si>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</si>
  <si>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</si>
  <si>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</si>
  <si>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</si>
  <si>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</si>
  <si>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</si>
  <si>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</si>
  <si>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</si>
  <si>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</si>
  <si>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</si>
  <si>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</si>
  <si>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</si>
  <si>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</si>
  <si>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</si>
  <si>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</si>
  <si>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</si>
  <si>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</si>
  <si>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</si>
  <si>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</si>
  <si>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</si>
  <si>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</si>
  <si>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</si>
  <si>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</si>
  <si>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</si>
  <si>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</si>
  <si>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</si>
  <si>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</si>
  <si>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</si>
  <si>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</si>
  <si>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</si>
  <si>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</si>
  <si>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</si>
  <si>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</si>
  <si>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</si>
  <si>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</si>
  <si>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</si>
  <si>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</si>
  <si>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</si>
  <si>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</si>
  <si>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</si>
  <si>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</si>
  <si>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</si>
  <si>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</si>
  <si>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</si>
  <si>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</si>
  <si>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</si>
  <si>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</si>
  <si>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</si>
  <si>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</si>
  <si>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</si>
  <si>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</si>
  <si>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</si>
  <si>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</si>
  <si>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</si>
  <si>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</si>
  <si>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</si>
  <si>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</si>
  <si>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</si>
  <si>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</si>
  <si>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</si>
  <si>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</si>
  <si>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</si>
  <si>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</si>
  <si>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</si>
  <si>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</si>
  <si>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</si>
  <si>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</si>
  <si>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</si>
  <si>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</si>
  <si>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</si>
  <si>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</si>
  <si>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</si>
  <si>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</si>
  <si>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</si>
  <si>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</si>
  <si>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</si>
  <si>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</si>
  <si>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</si>
  <si>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</si>
  <si>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</si>
  <si>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</si>
  <si>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</si>
  <si>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</si>
  <si>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</si>
  <si>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</si>
  <si>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</si>
  <si>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</si>
  <si>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</si>
  <si>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</si>
  <si>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</si>
  <si>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</si>
  <si>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</si>
  <si>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</si>
  <si>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</si>
  <si>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</si>
  <si>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</si>
  <si>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</si>
  <si>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</si>
  <si>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</si>
  <si>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</si>
  <si>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</si>
  <si>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</si>
  <si>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</si>
  <si>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</si>
  <si>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</si>
  <si>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</si>
  <si>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</si>
  <si>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</si>
  <si>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</si>
  <si>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</si>
  <si>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</si>
  <si>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</si>
  <si>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</si>
  <si>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</si>
  <si>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</si>
  <si>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</si>
  <si>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</si>
  <si>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</si>
  <si>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</si>
  <si>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</si>
  <si>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</si>
  <si>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</si>
  <si>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</si>
  <si>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</si>
  <si>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</si>
  <si>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</si>
  <si>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</si>
  <si>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</si>
  <si>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</si>
  <si>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</si>
  <si>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</si>
  <si>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</si>
  <si>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</si>
  <si>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</si>
  <si>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</si>
  <si>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</si>
  <si>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</si>
  <si>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</si>
  <si>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</si>
  <si>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</si>
  <si>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</si>
  <si>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</si>
  <si>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</si>
  <si>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</si>
  <si>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</si>
  <si>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</si>
  <si>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</si>
  <si>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</si>
  <si>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</si>
  <si>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</si>
  <si>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</si>
  <si>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</si>
  <si>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</si>
  <si>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</si>
  <si>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</si>
  <si>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</si>
  <si>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</si>
  <si>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</si>
  <si>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</si>
  <si>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</si>
  <si>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</si>
  <si>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</si>
  <si>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</si>
  <si>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</si>
  <si>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</si>
  <si>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</si>
  <si>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</si>
  <si>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</si>
  <si>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</si>
  <si>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</si>
  <si>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</si>
  <si>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</si>
  <si>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</si>
  <si>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</si>
  <si>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</si>
  <si>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</si>
  <si>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</si>
  <si>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</si>
  <si>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</si>
  <si>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</si>
  <si>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</si>
  <si>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</si>
  <si>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</si>
  <si>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</si>
  <si>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</si>
  <si>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</si>
  <si>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</si>
  <si>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</si>
  <si>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</si>
  <si>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</si>
  <si>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</si>
  <si>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</si>
  <si>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</si>
  <si>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</si>
  <si>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</si>
  <si>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</si>
  <si>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</si>
  <si>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</si>
  <si>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</si>
  <si>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</si>
  <si>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</si>
  <si>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</si>
  <si>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</si>
  <si>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</si>
  <si>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</si>
  <si>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</si>
  <si>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</si>
  <si>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</si>
  <si>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</si>
  <si>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</si>
  <si>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</si>
  <si>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</si>
  <si>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</si>
  <si>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</si>
  <si>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</si>
  <si>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</si>
  <si>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</si>
  <si>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</si>
  <si>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</si>
  <si>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</si>
  <si>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</si>
  <si>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</si>
  <si>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</si>
  <si>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</si>
  <si>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</si>
  <si>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</si>
  <si>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</si>
  <si>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</si>
  <si>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</si>
  <si>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</si>
  <si>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</si>
  <si>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</si>
  <si>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</si>
  <si>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</si>
  <si>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</si>
  <si>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</si>
  <si>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</si>
  <si>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</si>
  <si>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</si>
  <si>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</si>
  <si>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</si>
  <si>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</si>
  <si>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</si>
  <si>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</si>
  <si>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</si>
  <si>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</si>
  <si>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</si>
  <si>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</si>
  <si>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</si>
  <si>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</si>
  <si>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</si>
  <si>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</si>
  <si>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</si>
  <si>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</si>
  <si>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</si>
  <si>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</si>
  <si>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</si>
  <si>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</si>
  <si>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</si>
  <si>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</si>
  <si>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</si>
  <si>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</si>
  <si>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</si>
  <si>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</si>
  <si>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</si>
  <si>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</si>
  <si>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</si>
  <si>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</si>
  <si>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</si>
  <si>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</si>
  <si>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</si>
  <si>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</si>
  <si>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</si>
  <si>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</si>
  <si>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</si>
  <si>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</si>
  <si>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</si>
  <si>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</si>
  <si>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</si>
  <si>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</si>
  <si>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</si>
  <si>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</si>
  <si>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</si>
  <si>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</si>
  <si>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</si>
  <si>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</si>
  <si>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</si>
  <si>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</si>
  <si>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</si>
  <si>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</si>
  <si>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</si>
  <si>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</si>
  <si>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</si>
  <si>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</si>
  <si>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</si>
  <si>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</si>
  <si>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</si>
  <si>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</si>
  <si>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</si>
  <si>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</si>
  <si>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</si>
  <si>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</si>
  <si>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</si>
  <si>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</si>
  <si>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</si>
  <si>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</si>
  <si>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</si>
  <si>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</si>
  <si>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</si>
  <si>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</si>
  <si>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</si>
  <si>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</si>
  <si>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</si>
  <si>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</si>
  <si>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</si>
  <si>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</si>
  <si>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</si>
  <si>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</si>
  <si>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</si>
  <si>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</si>
  <si>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</si>
  <si>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</si>
  <si>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</si>
  <si>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</si>
  <si>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</si>
  <si>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</si>
  <si>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</si>
  <si>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</si>
  <si>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</si>
  <si>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</si>
  <si>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</si>
  <si>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</si>
  <si>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</si>
  <si>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</si>
  <si>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</si>
  <si>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</si>
  <si>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</si>
  <si>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</si>
  <si>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</si>
  <si>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</si>
  <si>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</si>
  <si>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</si>
  <si>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</si>
  <si>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</si>
  <si>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</si>
  <si>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</si>
  <si>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</si>
  <si>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</si>
  <si>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</si>
  <si>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</si>
  <si>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</si>
  <si>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</si>
  <si>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</si>
  <si>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</si>
  <si>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</si>
  <si>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</si>
  <si>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</si>
  <si>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</si>
  <si>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</si>
  <si>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</si>
  <si>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</si>
  <si>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</si>
  <si>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</si>
  <si>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</si>
  <si>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</si>
  <si>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</si>
  <si>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</si>
  <si>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</si>
  <si>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</si>
  <si>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</si>
  <si>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</si>
  <si>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</si>
  <si>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</si>
  <si>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</si>
  <si>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</si>
  <si>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</si>
  <si>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</si>
  <si>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</si>
  <si>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</si>
  <si>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</si>
  <si>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</si>
  <si>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</si>
  <si>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</si>
  <si>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</si>
  <si>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</si>
  <si>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</si>
  <si>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</si>
  <si>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</si>
  <si>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</si>
  <si>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</si>
  <si>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</si>
  <si>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</si>
  <si>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</si>
  <si>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</si>
  <si>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</si>
  <si>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</si>
  <si>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</si>
  <si>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</si>
  <si>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</si>
  <si>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</si>
  <si>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</si>
  <si>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</si>
  <si>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</si>
  <si>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</si>
  <si>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</si>
  <si>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</si>
  <si>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</si>
  <si>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</si>
  <si>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</si>
  <si>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</si>
  <si>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</si>
  <si>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</si>
  <si>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</si>
  <si>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</si>
  <si>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</si>
  <si>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</si>
  <si>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</si>
  <si>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</si>
  <si>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</si>
  <si>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</si>
  <si>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</si>
  <si>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</si>
  <si>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</si>
  <si>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</si>
  <si>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</si>
  <si>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</si>
  <si>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</si>
  <si>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</si>
  <si>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</si>
  <si>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</si>
  <si>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</si>
  <si>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</si>
  <si>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</si>
  <si>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</si>
  <si>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</si>
  <si>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</si>
  <si>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</si>
  <si>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</si>
  <si>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</si>
  <si>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</si>
  <si>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</si>
  <si>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</si>
  <si>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</si>
  <si>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</si>
  <si>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</si>
  <si>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</si>
  <si>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</si>
  <si>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</si>
  <si>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</si>
  <si>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</si>
  <si>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</si>
  <si>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</si>
  <si>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</si>
  <si>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</si>
  <si>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</si>
  <si>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</si>
  <si>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</si>
  <si>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</si>
  <si>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</si>
  <si>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</si>
  <si>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</si>
  <si>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</si>
  <si>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</si>
  <si>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</si>
  <si>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</si>
  <si>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</si>
  <si>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</si>
  <si>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</si>
  <si>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</si>
  <si>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</si>
  <si>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</si>
  <si>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</si>
  <si>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不可</t>
  </si>
  <si>
    <t>5割程度必要</t>
  </si>
  <si>
    <t>使わない</t>
  </si>
  <si>
    <t>不要</t>
  </si>
  <si>
    <t>応相談</t>
  </si>
  <si>
    <t>問わない</t>
    <rPh sb="0" eb="1">
      <t>ト</t>
    </rPh>
    <phoneticPr fontId="1"/>
  </si>
  <si>
    <t>問わない</t>
    <rPh sb="0" eb="1">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</si>
</sst>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5262" y="20461668"/>
          <a:ext cx="7766731" cy="8868814"/>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7393</xdr:rowOff>
    </xdr:from>
    <xdr:to>
      <xdr:col>9</xdr:col>
      <xdr:colOff>197929</xdr:colOff>
      <xdr:row>76</xdr:row>
      <xdr:rowOff>67449</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69281" y="24165174"/>
          <a:ext cx="5198554" cy="298181"/>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9</a:t>
            </a:r>
            <a:r>
              <a:rPr kumimoji="1" lang="ja-JP" altLang="en-US" sz="1100" b="1"/>
              <a:t>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81232" y="22659212"/>
          <a:ext cx="834596"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9</a:t>
            </a:r>
            <a:r>
              <a:rPr kumimoji="1" lang="ja-JP" altLang="en-US" sz="1100" b="1"/>
              <a:t>ｍ</a:t>
            </a:r>
          </a:p>
        </xdr:txBody>
      </xdr:sp>
    </xdr:grpSp>
    <xdr:clientData/>
  </xdr:twoCellAnchor>
  <xdr:twoCellAnchor>
    <xdr:from>
      <xdr:col>13</xdr:col>
      <xdr:colOff>152400</xdr:colOff>
      <xdr:row>97</xdr:row>
      <xdr:rowOff>37798</xdr:rowOff>
    </xdr:from>
    <xdr:to>
      <xdr:col>22</xdr:col>
      <xdr:colOff>438150</xdr:colOff>
      <xdr:row>112</xdr:row>
      <xdr:rowOff>179161</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8439150" y="28822348"/>
          <a:ext cx="47434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85180" y="23298889"/>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23</xdr:col>
      <xdr:colOff>196790</xdr:colOff>
      <xdr:row>69</xdr:row>
      <xdr:rowOff>94711</xdr:rowOff>
    </xdr:from>
    <xdr:to>
      <xdr:col>30</xdr:col>
      <xdr:colOff>355480</xdr:colOff>
      <xdr:row>74</xdr:row>
      <xdr:rowOff>3062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3436540" y="22802311"/>
          <a:ext cx="4244915" cy="10037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6</xdr:col>
      <xdr:colOff>658243</xdr:colOff>
      <xdr:row>77</xdr:row>
      <xdr:rowOff>134271</xdr:rowOff>
    </xdr:from>
    <xdr:to>
      <xdr:col>7</xdr:col>
      <xdr:colOff>705118</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027837" y="24768302"/>
          <a:ext cx="880312" cy="637673"/>
          <a:chOff x="5240076"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240076" y="13548377"/>
            <a:ext cx="677334" cy="26609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 </a:t>
            </a:r>
            <a:r>
              <a:rPr kumimoji="1" lang="ja-JP" altLang="en-US" sz="1400" b="1"/>
              <a:t>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80441" y="23291987"/>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24331" y="23291987"/>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291987"/>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84788" y="22578549"/>
          <a:ext cx="46217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77886" y="21854823"/>
          <a:ext cx="4621786" cy="300313"/>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74849" y="21451805"/>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78163" y="21025872"/>
          <a:ext cx="4628136" cy="227702"/>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51635" y="20431125"/>
          <a:ext cx="1686408" cy="27637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3600" y="20440787"/>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xdr:col>
      <xdr:colOff>487668</xdr:colOff>
      <xdr:row>80</xdr:row>
      <xdr:rowOff>174311</xdr:rowOff>
    </xdr:from>
    <xdr:to>
      <xdr:col>9</xdr:col>
      <xdr:colOff>561975</xdr:colOff>
      <xdr:row>95</xdr:row>
      <xdr:rowOff>66675</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411593" y="25263161"/>
          <a:ext cx="5274957" cy="314038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514454"/>
          <a:ext cx="2893483" cy="1339197"/>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5</xdr:col>
      <xdr:colOff>152400</xdr:colOff>
      <xdr:row>62</xdr:row>
      <xdr:rowOff>123825</xdr:rowOff>
    </xdr:from>
    <xdr:to>
      <xdr:col>7</xdr:col>
      <xdr:colOff>3721</xdr:colOff>
      <xdr:row>65</xdr:row>
      <xdr:rowOff>129826</xdr:rowOff>
    </xdr:to>
    <xdr:sp macro="" textlink="">
      <xdr:nvSpPr>
        <xdr:cNvPr id="96" name="テキスト ボックス 95">
          <a:extLst>
            <a:ext uri="{FF2B5EF4-FFF2-40B4-BE49-F238E27FC236}">
              <a16:creationId xmlns:a16="http://schemas.microsoft.com/office/drawing/2014/main" id="{06EA6695-1406-40E1-AE52-124CFFD06F76}"/>
            </a:ext>
          </a:extLst>
        </xdr:cNvPr>
        <xdr:cNvSpPr txBox="1"/>
      </xdr:nvSpPr>
      <xdr:spPr>
        <a:xfrm>
          <a:off x="3305175" y="21259800"/>
          <a:ext cx="1337221" cy="6918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控室として使用</a:t>
          </a:r>
          <a:endParaRPr kumimoji="1" lang="en-US" altLang="ja-JP" sz="1100">
            <a:solidFill>
              <a:schemeClr val="bg2">
                <a:lumMod val="25000"/>
              </a:schemeClr>
            </a:solidFill>
          </a:endParaRPr>
        </a:p>
        <a:p>
          <a:pPr algn="ctr"/>
          <a:r>
            <a:rPr kumimoji="1" lang="en-US" altLang="ja-JP" sz="1100">
              <a:solidFill>
                <a:schemeClr val="bg2">
                  <a:lumMod val="25000"/>
                </a:schemeClr>
              </a:solidFill>
            </a:rPr>
            <a:t>(</a:t>
          </a:r>
          <a:r>
            <a:rPr kumimoji="1" lang="ja-JP" altLang="en-US" sz="1100">
              <a:solidFill>
                <a:schemeClr val="bg2">
                  <a:lumMod val="25000"/>
                </a:schemeClr>
              </a:solidFill>
            </a:rPr>
            <a:t>片付け不要</a:t>
          </a:r>
          <a:r>
            <a:rPr kumimoji="1" lang="en-US" altLang="ja-JP" sz="1100">
              <a:solidFill>
                <a:schemeClr val="bg2">
                  <a:lumMod val="25000"/>
                </a:schemeClr>
              </a:solidFill>
            </a:rPr>
            <a:t>)</a:t>
          </a:r>
          <a:endParaRPr kumimoji="1" lang="ja-JP" altLang="en-US" sz="1100">
            <a:solidFill>
              <a:schemeClr val="bg2">
                <a:lumMod val="25000"/>
              </a:schemeClr>
            </a:solidFill>
          </a:endParaRPr>
        </a:p>
      </xdr:txBody>
    </xdr:sp>
    <xdr:clientData/>
  </xdr:twoCellAnchor>
  <xdr:twoCellAnchor>
    <xdr:from>
      <xdr:col>9</xdr:col>
      <xdr:colOff>276225</xdr:colOff>
      <xdr:row>81</xdr:row>
      <xdr:rowOff>104775</xdr:rowOff>
    </xdr:from>
    <xdr:to>
      <xdr:col>10</xdr:col>
      <xdr:colOff>45860</xdr:colOff>
      <xdr:row>83</xdr:row>
      <xdr:rowOff>47937</xdr:rowOff>
    </xdr:to>
    <xdr:sp macro="" textlink="">
      <xdr:nvSpPr>
        <xdr:cNvPr id="97" name="楕円 96">
          <a:extLst>
            <a:ext uri="{FF2B5EF4-FFF2-40B4-BE49-F238E27FC236}">
              <a16:creationId xmlns:a16="http://schemas.microsoft.com/office/drawing/2014/main" id="{6AC92041-69A2-4F09-BD4F-B0B0D861FEFC}"/>
            </a:ext>
          </a:extLst>
        </xdr:cNvPr>
        <xdr:cNvSpPr/>
      </xdr:nvSpPr>
      <xdr:spPr>
        <a:xfrm>
          <a:off x="6400800" y="25384125"/>
          <a:ext cx="512585" cy="38131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228600</xdr:colOff>
      <xdr:row>81</xdr:row>
      <xdr:rowOff>85725</xdr:rowOff>
    </xdr:from>
    <xdr:to>
      <xdr:col>2</xdr:col>
      <xdr:colOff>741185</xdr:colOff>
      <xdr:row>83</xdr:row>
      <xdr:rowOff>28887</xdr:rowOff>
    </xdr:to>
    <xdr:sp macro="" textlink="">
      <xdr:nvSpPr>
        <xdr:cNvPr id="98" name="楕円 97">
          <a:extLst>
            <a:ext uri="{FF2B5EF4-FFF2-40B4-BE49-F238E27FC236}">
              <a16:creationId xmlns:a16="http://schemas.microsoft.com/office/drawing/2014/main" id="{CE8713D8-259C-45B9-B57E-DFD1693D5A80}"/>
            </a:ext>
          </a:extLst>
        </xdr:cNvPr>
        <xdr:cNvSpPr/>
      </xdr:nvSpPr>
      <xdr:spPr>
        <a:xfrm>
          <a:off x="1152525" y="25365075"/>
          <a:ext cx="512585" cy="38131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314325</xdr:colOff>
      <xdr:row>83</xdr:row>
      <xdr:rowOff>104775</xdr:rowOff>
    </xdr:from>
    <xdr:to>
      <xdr:col>10</xdr:col>
      <xdr:colOff>37317</xdr:colOff>
      <xdr:row>84</xdr:row>
      <xdr:rowOff>159541</xdr:rowOff>
    </xdr:to>
    <xdr:sp macro="" textlink="">
      <xdr:nvSpPr>
        <xdr:cNvPr id="99" name="テキスト ボックス 98">
          <a:extLst>
            <a:ext uri="{FF2B5EF4-FFF2-40B4-BE49-F238E27FC236}">
              <a16:creationId xmlns:a16="http://schemas.microsoft.com/office/drawing/2014/main" id="{9DE58DC8-08FA-4557-924C-E194DC12064C}"/>
            </a:ext>
          </a:extLst>
        </xdr:cNvPr>
        <xdr:cNvSpPr txBox="1"/>
      </xdr:nvSpPr>
      <xdr:spPr>
        <a:xfrm>
          <a:off x="6438900" y="25822275"/>
          <a:ext cx="465942" cy="27384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照明</a:t>
          </a:r>
        </a:p>
      </xdr:txBody>
    </xdr:sp>
    <xdr:clientData/>
  </xdr:twoCellAnchor>
  <xdr:twoCellAnchor>
    <xdr:from>
      <xdr:col>2</xdr:col>
      <xdr:colOff>266700</xdr:colOff>
      <xdr:row>83</xdr:row>
      <xdr:rowOff>66675</xdr:rowOff>
    </xdr:from>
    <xdr:to>
      <xdr:col>2</xdr:col>
      <xdr:colOff>732642</xdr:colOff>
      <xdr:row>84</xdr:row>
      <xdr:rowOff>121441</xdr:rowOff>
    </xdr:to>
    <xdr:sp macro="" textlink="">
      <xdr:nvSpPr>
        <xdr:cNvPr id="100" name="テキスト ボックス 99">
          <a:extLst>
            <a:ext uri="{FF2B5EF4-FFF2-40B4-BE49-F238E27FC236}">
              <a16:creationId xmlns:a16="http://schemas.microsoft.com/office/drawing/2014/main" id="{081C8F85-4B4A-4C8A-A854-7A27D0865378}"/>
            </a:ext>
          </a:extLst>
        </xdr:cNvPr>
        <xdr:cNvSpPr txBox="1"/>
      </xdr:nvSpPr>
      <xdr:spPr>
        <a:xfrm>
          <a:off x="1190625" y="25784175"/>
          <a:ext cx="465942" cy="27384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照明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election activeCell="B1" sqref="B1:K1"/>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5" t="s">
        <v>439</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0</v>
      </c>
      <c r="C2" s="74" t="s">
        <v>201</v>
      </c>
      <c r="D2" s="27" t="s">
        <v>5</v>
      </c>
      <c r="E2" s="29" t="str">
        <f>VLOOKUP($C$2,'R7_制作団体一覧'!A:H,2,FALSE)</f>
        <v>演劇</v>
      </c>
      <c r="F2" s="26" t="s">
        <v>2</v>
      </c>
      <c r="G2" s="30" t="str">
        <f>VLOOKUP($C$2,'R7_制作団体一覧'!A:H,3,FALSE)</f>
        <v>人形劇</v>
      </c>
      <c r="H2" s="27" t="s">
        <v>20</v>
      </c>
      <c r="I2" s="29" t="str">
        <f>VLOOKUP($C$2,'R7_制作団体一覧'!A:H,5,FALSE)</f>
        <v>C区分</v>
      </c>
      <c r="J2" s="27" t="s">
        <v>3</v>
      </c>
      <c r="K2" s="29" t="str">
        <f>VLOOKUP($C$2,'R7_制作団体一覧'!A:H,6,FALSE)</f>
        <v>G</v>
      </c>
      <c r="L2" s="28"/>
      <c r="M2" s="43"/>
      <c r="N2" s="43"/>
      <c r="O2" s="43"/>
      <c r="P2" s="43"/>
      <c r="Q2" s="43"/>
      <c r="R2" s="43"/>
      <c r="S2" s="43"/>
      <c r="T2" s="43"/>
      <c r="U2" s="43"/>
      <c r="V2" s="43"/>
      <c r="W2" s="43"/>
      <c r="X2" s="43"/>
      <c r="Y2" s="43"/>
      <c r="Z2" s="43"/>
    </row>
    <row r="3" spans="1:26" ht="27.95" customHeight="1" x14ac:dyDescent="0.15">
      <c r="A3" s="28"/>
      <c r="B3" s="27" t="s">
        <v>1</v>
      </c>
      <c r="C3" s="96" t="str">
        <f>VLOOKUP($C$2,'R7_制作団体一覧'!A:H,8,FALSE)</f>
        <v>人形劇団ひとみ座</v>
      </c>
      <c r="D3" s="96"/>
      <c r="E3" s="96"/>
      <c r="F3" s="96"/>
      <c r="G3" s="27" t="s">
        <v>4</v>
      </c>
      <c r="H3" s="97" t="str">
        <f>VLOOKUP($C$2,'R7_制作団体一覧'!A:H,7,FALSE)</f>
        <v>有限会社ひとみ座</v>
      </c>
      <c r="I3" s="97"/>
      <c r="J3" s="97"/>
      <c r="K3" s="97"/>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8" t="s">
        <v>471</v>
      </c>
      <c r="C5" s="98"/>
      <c r="D5" s="98"/>
      <c r="E5" s="98"/>
      <c r="F5" s="98"/>
      <c r="G5" s="98"/>
      <c r="H5" s="98"/>
      <c r="I5" s="98"/>
      <c r="J5" s="98"/>
      <c r="K5" s="98"/>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38</v>
      </c>
      <c r="C9" s="92"/>
      <c r="D9" s="92"/>
      <c r="E9" s="100" t="s">
        <v>613</v>
      </c>
      <c r="F9" s="101"/>
      <c r="G9" s="102" t="s">
        <v>47</v>
      </c>
      <c r="H9" s="103"/>
      <c r="I9" s="103"/>
      <c r="J9" s="47" t="s">
        <v>621</v>
      </c>
      <c r="K9" s="48" t="s">
        <v>440</v>
      </c>
      <c r="L9" s="37"/>
      <c r="M9" s="43"/>
      <c r="N9" s="43"/>
      <c r="O9" s="43"/>
      <c r="P9" s="43"/>
      <c r="Q9" s="43"/>
      <c r="R9" s="43"/>
      <c r="S9" s="43"/>
      <c r="T9" s="43"/>
      <c r="U9" s="43"/>
      <c r="V9" s="43"/>
      <c r="W9" s="43"/>
      <c r="X9" s="43"/>
      <c r="Y9" s="43"/>
      <c r="Z9" s="43"/>
    </row>
    <row r="10" spans="1:26" ht="27.95" customHeight="1" x14ac:dyDescent="0.15">
      <c r="A10" s="37"/>
      <c r="B10" s="104" t="s">
        <v>39</v>
      </c>
      <c r="C10" s="105"/>
      <c r="D10" s="106"/>
      <c r="E10" s="49" t="s">
        <v>41</v>
      </c>
      <c r="F10" s="50">
        <v>9</v>
      </c>
      <c r="G10" s="51" t="s">
        <v>40</v>
      </c>
      <c r="H10" s="52" t="s">
        <v>42</v>
      </c>
      <c r="I10" s="53">
        <v>9</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7</v>
      </c>
      <c r="F11" s="56">
        <v>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13" t="s">
        <v>614</v>
      </c>
      <c r="G12" s="113"/>
      <c r="H12" s="114" t="s">
        <v>45</v>
      </c>
      <c r="I12" s="115"/>
      <c r="J12" s="116" t="s">
        <v>615</v>
      </c>
      <c r="K12" s="117"/>
      <c r="L12" s="34"/>
      <c r="M12" s="43"/>
      <c r="N12" s="43"/>
      <c r="O12" s="43"/>
      <c r="P12" s="43"/>
      <c r="Q12" s="43"/>
      <c r="R12" s="43"/>
      <c r="S12" s="43"/>
      <c r="T12" s="43"/>
      <c r="U12" s="43"/>
      <c r="V12" s="43"/>
      <c r="W12" s="43"/>
      <c r="X12" s="43"/>
      <c r="Y12" s="43"/>
      <c r="Z12" s="43"/>
    </row>
    <row r="13" spans="1:26" ht="27.95" customHeight="1" x14ac:dyDescent="0.15">
      <c r="A13" s="34"/>
      <c r="B13" s="91" t="s">
        <v>51</v>
      </c>
      <c r="C13" s="92"/>
      <c r="D13" s="92"/>
      <c r="E13" s="49" t="s">
        <v>6</v>
      </c>
      <c r="F13" s="50">
        <v>1.8</v>
      </c>
      <c r="G13" s="51" t="s">
        <v>40</v>
      </c>
      <c r="H13" s="49" t="s">
        <v>7</v>
      </c>
      <c r="I13" s="50">
        <v>1.8</v>
      </c>
      <c r="J13" s="93" t="s">
        <v>40</v>
      </c>
      <c r="K13" s="94"/>
      <c r="L13" s="34"/>
      <c r="M13" s="43"/>
      <c r="N13" s="43"/>
      <c r="O13" s="43"/>
      <c r="P13" s="43"/>
      <c r="Q13" s="43"/>
      <c r="R13" s="43"/>
      <c r="S13" s="43"/>
      <c r="T13" s="43"/>
      <c r="U13" s="43"/>
      <c r="V13" s="43"/>
      <c r="W13" s="43"/>
      <c r="X13" s="43"/>
      <c r="Y13" s="43"/>
      <c r="Z13" s="43"/>
    </row>
    <row r="14" spans="1:26" ht="27.95" customHeight="1" x14ac:dyDescent="0.15">
      <c r="A14" s="21"/>
      <c r="B14" s="91" t="s">
        <v>46</v>
      </c>
      <c r="C14" s="92"/>
      <c r="D14" s="118"/>
      <c r="E14" s="119" t="s">
        <v>616</v>
      </c>
      <c r="F14" s="119"/>
      <c r="G14" s="120" t="s">
        <v>50</v>
      </c>
      <c r="H14" s="121"/>
      <c r="I14" s="121"/>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27" t="s">
        <v>617</v>
      </c>
      <c r="F15" s="128"/>
      <c r="G15" s="131" t="s">
        <v>48</v>
      </c>
      <c r="H15" s="132"/>
      <c r="I15" s="132"/>
      <c r="J15" s="119"/>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61</v>
      </c>
      <c r="H16" s="132"/>
      <c r="I16" s="132"/>
      <c r="J16" s="122" t="s">
        <v>618</v>
      </c>
      <c r="K16" s="123"/>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36"/>
      <c r="E17" s="122" t="s">
        <v>619</v>
      </c>
      <c r="F17" s="123"/>
      <c r="G17" s="137" t="s">
        <v>53</v>
      </c>
      <c r="H17" s="138"/>
      <c r="I17" s="138"/>
      <c r="J17" s="47" t="s">
        <v>620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36"/>
      <c r="E18" s="139" t="s">
        <v>427</v>
      </c>
      <c r="F18" s="140"/>
      <c r="G18" s="44" t="s">
        <v>56</v>
      </c>
      <c r="H18" s="45">
        <v>1</v>
      </c>
      <c r="I18" s="46" t="s">
        <v>57</v>
      </c>
      <c r="J18" s="121"/>
      <c r="K18" s="141"/>
      <c r="L18" s="24"/>
      <c r="M18" s="43"/>
      <c r="N18" s="43"/>
      <c r="O18" s="43"/>
      <c r="P18" s="43"/>
      <c r="Q18" s="43"/>
      <c r="R18" s="43"/>
      <c r="S18" s="43"/>
      <c r="T18" s="43"/>
      <c r="U18" s="43"/>
      <c r="V18" s="43"/>
      <c r="W18" s="43"/>
      <c r="X18" s="43"/>
      <c r="Y18" s="43"/>
      <c r="Z18" s="43"/>
    </row>
    <row r="19" spans="1:26" ht="27.95" customHeight="1" x14ac:dyDescent="0.15">
      <c r="A19" s="23"/>
      <c r="B19" s="142" t="s">
        <v>59</v>
      </c>
      <c r="C19" s="143"/>
      <c r="D19" s="144"/>
      <c r="E19" s="61" t="s">
        <v>54</v>
      </c>
      <c r="F19" s="62">
        <v>2</v>
      </c>
      <c r="G19" s="63" t="s">
        <v>40</v>
      </c>
      <c r="H19" s="64" t="s">
        <v>55</v>
      </c>
      <c r="I19" s="62">
        <v>6.5</v>
      </c>
      <c r="J19" s="145" t="s">
        <v>40</v>
      </c>
      <c r="K19" s="146"/>
      <c r="L19" s="23"/>
      <c r="M19" s="43"/>
      <c r="N19" s="43"/>
      <c r="O19" s="43"/>
      <c r="P19" s="43"/>
      <c r="Q19" s="43"/>
      <c r="R19" s="43"/>
      <c r="S19" s="43"/>
      <c r="T19" s="43"/>
      <c r="U19" s="43"/>
      <c r="V19" s="43"/>
      <c r="W19" s="43"/>
      <c r="X19" s="43"/>
      <c r="Y19" s="43"/>
      <c r="Z19" s="43"/>
    </row>
    <row r="20" spans="1:26" ht="51" customHeight="1" x14ac:dyDescent="0.15">
      <c r="A20" s="23"/>
      <c r="B20" s="142" t="s">
        <v>461</v>
      </c>
      <c r="C20" s="143"/>
      <c r="D20" s="144"/>
      <c r="E20" s="150"/>
      <c r="F20" s="151"/>
      <c r="G20" s="151"/>
      <c r="H20" s="151"/>
      <c r="I20" s="151"/>
      <c r="J20" s="151"/>
      <c r="K20" s="152"/>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443</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94</v>
      </c>
      <c r="C25" s="148"/>
      <c r="D25" s="148"/>
      <c r="E25" s="149" t="s">
        <v>618</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95</v>
      </c>
      <c r="C26" s="134"/>
      <c r="D26" s="134"/>
      <c r="E26" s="135"/>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2" t="s">
        <v>467</v>
      </c>
      <c r="C32" s="163"/>
      <c r="D32" s="163"/>
      <c r="E32" s="163"/>
      <c r="F32" s="164"/>
      <c r="G32" s="165" t="s">
        <v>468</v>
      </c>
      <c r="H32" s="166"/>
      <c r="I32" s="166"/>
      <c r="J32" s="166"/>
      <c r="K32" s="167"/>
      <c r="L32" s="19"/>
      <c r="M32" s="43"/>
      <c r="N32" s="43"/>
      <c r="O32" s="43"/>
      <c r="P32" s="43"/>
      <c r="Q32" s="43"/>
      <c r="R32" s="43"/>
      <c r="S32" s="43"/>
      <c r="T32" s="43"/>
      <c r="U32" s="43"/>
      <c r="V32" s="43"/>
      <c r="W32" s="43"/>
      <c r="X32" s="43"/>
      <c r="Y32" s="43"/>
      <c r="Z32" s="43"/>
    </row>
    <row r="33" spans="1:26" ht="36.75" customHeight="1" x14ac:dyDescent="0.15">
      <c r="B33" s="41">
        <v>1</v>
      </c>
      <c r="C33" s="168"/>
      <c r="D33" s="169"/>
      <c r="E33" s="169"/>
      <c r="F33" s="169"/>
      <c r="G33" s="170"/>
      <c r="H33" s="170"/>
      <c r="I33" s="170"/>
      <c r="J33" s="170"/>
      <c r="K33" s="170"/>
      <c r="L33" s="21"/>
      <c r="M33" s="43"/>
      <c r="N33" s="43"/>
      <c r="O33" s="43"/>
      <c r="P33" s="43"/>
      <c r="Q33" s="43"/>
      <c r="R33" s="43"/>
      <c r="S33" s="43"/>
      <c r="T33" s="43"/>
      <c r="U33" s="43"/>
      <c r="V33" s="43"/>
      <c r="W33" s="43"/>
      <c r="X33" s="43"/>
      <c r="Y33" s="43"/>
      <c r="Z33" s="43"/>
    </row>
    <row r="34" spans="1:26" ht="36.75" customHeight="1" x14ac:dyDescent="0.15">
      <c r="B34" s="41">
        <v>2</v>
      </c>
      <c r="C34" s="168"/>
      <c r="D34" s="169"/>
      <c r="E34" s="169"/>
      <c r="F34" s="169"/>
      <c r="G34" s="170"/>
      <c r="H34" s="170"/>
      <c r="I34" s="170"/>
      <c r="J34" s="170"/>
      <c r="K34" s="170"/>
      <c r="L34" s="21"/>
      <c r="M34" s="43"/>
      <c r="N34" s="43"/>
      <c r="O34" s="43"/>
      <c r="P34" s="43"/>
      <c r="Q34" s="43"/>
      <c r="R34" s="43"/>
      <c r="S34" s="43"/>
      <c r="T34" s="43"/>
      <c r="U34" s="43"/>
      <c r="V34" s="43"/>
      <c r="W34" s="43"/>
      <c r="X34" s="43"/>
      <c r="Y34" s="43"/>
      <c r="Z34" s="43"/>
    </row>
    <row r="35" spans="1:26" ht="36.75" customHeight="1" x14ac:dyDescent="0.15">
      <c r="B35" s="41">
        <v>3</v>
      </c>
      <c r="C35" s="168"/>
      <c r="D35" s="169"/>
      <c r="E35" s="169"/>
      <c r="F35" s="169"/>
      <c r="G35" s="170"/>
      <c r="H35" s="170"/>
      <c r="I35" s="170"/>
      <c r="J35" s="170"/>
      <c r="K35" s="170"/>
      <c r="L35" s="21"/>
      <c r="M35" s="43"/>
      <c r="N35" s="43"/>
      <c r="O35" s="43"/>
      <c r="P35" s="43"/>
      <c r="Q35" s="43"/>
      <c r="R35" s="43"/>
      <c r="S35" s="43"/>
      <c r="T35" s="43"/>
      <c r="U35" s="43"/>
      <c r="V35" s="43"/>
      <c r="W35" s="43"/>
      <c r="X35" s="43"/>
      <c r="Y35" s="43"/>
      <c r="Z35" s="43"/>
    </row>
    <row r="36" spans="1:26" ht="36.75" hidden="1" customHeight="1" x14ac:dyDescent="0.15">
      <c r="B36" s="41">
        <v>4</v>
      </c>
      <c r="C36" s="168"/>
      <c r="D36" s="169"/>
      <c r="E36" s="169"/>
      <c r="F36" s="169"/>
      <c r="G36" s="170"/>
      <c r="H36" s="170"/>
      <c r="I36" s="170"/>
      <c r="J36" s="170"/>
      <c r="K36" s="170"/>
      <c r="L36" s="23"/>
      <c r="M36" s="43"/>
      <c r="N36" s="43"/>
      <c r="O36" s="43"/>
      <c r="P36" s="43"/>
      <c r="Q36" s="43"/>
      <c r="R36" s="43"/>
      <c r="S36" s="43"/>
      <c r="T36" s="43"/>
      <c r="U36" s="43"/>
      <c r="V36" s="43"/>
      <c r="W36" s="43"/>
      <c r="X36" s="43"/>
      <c r="Y36" s="43"/>
      <c r="Z36" s="43"/>
    </row>
    <row r="37" spans="1:26" ht="36.75" hidden="1" customHeight="1" x14ac:dyDescent="0.15">
      <c r="B37" s="41">
        <v>5</v>
      </c>
      <c r="C37" s="168"/>
      <c r="D37" s="169"/>
      <c r="E37" s="169"/>
      <c r="F37" s="169"/>
      <c r="G37" s="170"/>
      <c r="H37" s="170"/>
      <c r="I37" s="170"/>
      <c r="J37" s="170"/>
      <c r="K37" s="17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444</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445</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460</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5" t="s">
        <v>433</v>
      </c>
      <c r="E46" s="156"/>
      <c r="F46" s="102" t="s">
        <v>431</v>
      </c>
      <c r="G46" s="157"/>
      <c r="H46" s="102" t="s">
        <v>432</v>
      </c>
      <c r="I46" s="157"/>
      <c r="J46" s="102" t="s">
        <v>434</v>
      </c>
      <c r="K46" s="157"/>
      <c r="L46" s="21"/>
      <c r="M46" s="43"/>
      <c r="N46" s="43"/>
      <c r="O46" s="43"/>
      <c r="P46" s="43"/>
      <c r="Q46" s="43"/>
      <c r="R46" s="43"/>
      <c r="S46" s="43"/>
      <c r="T46" s="43"/>
      <c r="U46" s="43"/>
      <c r="V46" s="43"/>
      <c r="W46" s="43"/>
      <c r="X46" s="43"/>
      <c r="Y46" s="43"/>
      <c r="Z46" s="43"/>
    </row>
    <row r="47" spans="1:26" ht="79.900000000000006" customHeight="1" x14ac:dyDescent="0.15">
      <c r="A47" s="21"/>
      <c r="B47" s="73" t="s">
        <v>428</v>
      </c>
      <c r="C47" s="82"/>
      <c r="D47" s="158"/>
      <c r="E47" s="159"/>
      <c r="F47" s="160"/>
      <c r="G47" s="161"/>
      <c r="H47" s="160"/>
      <c r="I47" s="161"/>
      <c r="J47" s="160"/>
      <c r="K47" s="16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8"/>
      <c r="E48" s="159"/>
      <c r="F48" s="160"/>
      <c r="G48" s="161"/>
      <c r="H48" s="160"/>
      <c r="I48" s="161"/>
      <c r="J48" s="160"/>
      <c r="K48" s="161"/>
      <c r="L48" s="21"/>
      <c r="M48" s="43"/>
      <c r="N48" s="43"/>
      <c r="O48" s="43"/>
      <c r="P48" s="43"/>
      <c r="Q48" s="43"/>
      <c r="R48" s="43"/>
      <c r="S48" s="43"/>
      <c r="T48" s="43"/>
      <c r="U48" s="43"/>
      <c r="V48" s="43"/>
      <c r="W48" s="43"/>
      <c r="X48" s="43"/>
      <c r="Y48" s="43"/>
      <c r="Z48" s="43"/>
    </row>
    <row r="49" spans="1:26" ht="80.45" customHeight="1" x14ac:dyDescent="0.15">
      <c r="A49" s="21"/>
      <c r="B49" s="73" t="s">
        <v>429</v>
      </c>
      <c r="C49" s="82"/>
      <c r="D49" s="158"/>
      <c r="E49" s="159"/>
      <c r="F49" s="160"/>
      <c r="G49" s="161"/>
      <c r="H49" s="160"/>
      <c r="I49" s="161"/>
      <c r="J49" s="160"/>
      <c r="K49" s="16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3" t="s">
        <v>10</v>
      </c>
      <c r="C53" s="173"/>
      <c r="D53" s="173"/>
      <c r="E53" s="173"/>
      <c r="F53" s="173"/>
      <c r="G53" s="173"/>
      <c r="H53" s="173"/>
      <c r="I53" s="173"/>
      <c r="J53" s="173"/>
      <c r="K53" s="17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4" t="s">
        <v>9</v>
      </c>
      <c r="C55" s="174"/>
      <c r="D55" s="174"/>
      <c r="E55" s="174"/>
      <c r="F55" s="38" t="s">
        <v>6</v>
      </c>
      <c r="G55" s="175">
        <f>F13</f>
        <v>1.8</v>
      </c>
      <c r="H55" s="176"/>
      <c r="I55" s="20" t="s">
        <v>7</v>
      </c>
      <c r="J55" s="175">
        <f>I13</f>
        <v>1.8</v>
      </c>
      <c r="K55" s="176"/>
      <c r="L55" s="19"/>
      <c r="M55" s="32"/>
      <c r="W55" s="32"/>
      <c r="X55" s="32"/>
      <c r="Y55" s="32"/>
    </row>
    <row r="56" spans="1:26" ht="16.899999999999999" customHeight="1" x14ac:dyDescent="0.15">
      <c r="A56" s="19"/>
      <c r="B56" s="171" t="s">
        <v>8</v>
      </c>
      <c r="C56" s="171"/>
      <c r="D56" s="171"/>
      <c r="E56" s="171"/>
      <c r="F56" s="171"/>
      <c r="G56" s="172" t="str">
        <f>E17</f>
        <v>応相談</v>
      </c>
      <c r="H56" s="172"/>
      <c r="I56" s="172"/>
      <c r="J56" s="172"/>
      <c r="K56" s="172"/>
      <c r="L56" s="19"/>
      <c r="M56" s="32"/>
      <c r="W56" s="32"/>
      <c r="X56" s="32"/>
      <c r="Y56" s="32"/>
    </row>
    <row r="57" spans="1:26" ht="16.899999999999999" customHeight="1" x14ac:dyDescent="0.15">
      <c r="A57" s="19"/>
      <c r="B57" s="171" t="s">
        <v>12</v>
      </c>
      <c r="C57" s="171"/>
      <c r="D57" s="171"/>
      <c r="E57" s="171"/>
      <c r="F57" s="171"/>
      <c r="G57" s="172" t="str">
        <f>J17</f>
        <v>問わない</v>
      </c>
      <c r="H57" s="172"/>
      <c r="I57" s="172"/>
      <c r="J57" s="172"/>
      <c r="K57" s="17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7" zoomScaleNormal="106" zoomScaleSheetLayoutView="100" workbookViewId="0">
      <selection activeCell="J49" sqref="J49:K49"/>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5" t="s">
        <v>439</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6" t="s">
        <v>611</v>
      </c>
      <c r="D3" s="96"/>
      <c r="E3" s="96"/>
      <c r="F3" s="96"/>
      <c r="G3" s="27" t="s">
        <v>4</v>
      </c>
      <c r="H3" s="97" t="s">
        <v>612</v>
      </c>
      <c r="I3" s="97"/>
      <c r="J3" s="97"/>
      <c r="K3" s="97"/>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8" t="s">
        <v>471</v>
      </c>
      <c r="C5" s="98"/>
      <c r="D5" s="98"/>
      <c r="E5" s="98"/>
      <c r="F5" s="98"/>
      <c r="G5" s="98"/>
      <c r="H5" s="98"/>
      <c r="I5" s="98"/>
      <c r="J5" s="98"/>
      <c r="K5" s="98"/>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38</v>
      </c>
      <c r="C9" s="92"/>
      <c r="D9" s="92"/>
      <c r="E9" s="100" t="s">
        <v>423</v>
      </c>
      <c r="F9" s="101"/>
      <c r="G9" s="102" t="s">
        <v>47</v>
      </c>
      <c r="H9" s="103"/>
      <c r="I9" s="103"/>
      <c r="J9" s="47">
        <v>500</v>
      </c>
      <c r="K9" s="48" t="s">
        <v>440</v>
      </c>
      <c r="L9" s="37"/>
      <c r="M9" s="43"/>
      <c r="N9" s="43"/>
      <c r="O9" s="43"/>
      <c r="P9" s="43"/>
      <c r="Q9" s="43"/>
      <c r="R9" s="43"/>
      <c r="S9" s="43"/>
      <c r="T9" s="43"/>
      <c r="U9" s="43"/>
      <c r="V9" s="43"/>
      <c r="W9" s="43"/>
      <c r="X9" s="43"/>
      <c r="Y9" s="43"/>
      <c r="Z9" s="43"/>
    </row>
    <row r="10" spans="1:26" ht="27.95" customHeight="1" x14ac:dyDescent="0.15">
      <c r="A10" s="37"/>
      <c r="B10" s="104" t="s">
        <v>39</v>
      </c>
      <c r="C10" s="105"/>
      <c r="D10" s="106"/>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13" t="s">
        <v>419</v>
      </c>
      <c r="G12" s="113"/>
      <c r="H12" s="114" t="s">
        <v>45</v>
      </c>
      <c r="I12" s="115"/>
      <c r="J12" s="116" t="s">
        <v>419</v>
      </c>
      <c r="K12" s="117"/>
      <c r="L12" s="34"/>
      <c r="M12" s="43"/>
      <c r="N12" s="43"/>
      <c r="O12" s="43"/>
      <c r="P12" s="43"/>
      <c r="Q12" s="43"/>
      <c r="R12" s="43"/>
      <c r="S12" s="43"/>
      <c r="T12" s="43"/>
      <c r="U12" s="43"/>
      <c r="V12" s="43"/>
      <c r="W12" s="43"/>
      <c r="X12" s="43"/>
      <c r="Y12" s="43"/>
      <c r="Z12" s="43"/>
    </row>
    <row r="13" spans="1:26" ht="27.95" customHeight="1" x14ac:dyDescent="0.15">
      <c r="A13" s="34"/>
      <c r="B13" s="91" t="s">
        <v>51</v>
      </c>
      <c r="C13" s="92"/>
      <c r="D13" s="92"/>
      <c r="E13" s="49" t="s">
        <v>6</v>
      </c>
      <c r="F13" s="50">
        <v>2</v>
      </c>
      <c r="G13" s="51" t="s">
        <v>40</v>
      </c>
      <c r="H13" s="49" t="s">
        <v>7</v>
      </c>
      <c r="I13" s="50">
        <v>2</v>
      </c>
      <c r="J13" s="93" t="s">
        <v>40</v>
      </c>
      <c r="K13" s="94"/>
      <c r="L13" s="34"/>
      <c r="M13" s="43"/>
      <c r="N13" s="43"/>
      <c r="O13" s="43"/>
      <c r="P13" s="43"/>
      <c r="Q13" s="43"/>
      <c r="R13" s="43"/>
      <c r="S13" s="43"/>
      <c r="T13" s="43"/>
      <c r="U13" s="43"/>
      <c r="V13" s="43"/>
      <c r="W13" s="43"/>
      <c r="X13" s="43"/>
      <c r="Y13" s="43"/>
      <c r="Z13" s="43"/>
    </row>
    <row r="14" spans="1:26" ht="27.95" customHeight="1" x14ac:dyDescent="0.15">
      <c r="A14" s="21"/>
      <c r="B14" s="91" t="s">
        <v>46</v>
      </c>
      <c r="C14" s="92"/>
      <c r="D14" s="118"/>
      <c r="E14" s="119" t="s">
        <v>424</v>
      </c>
      <c r="F14" s="119"/>
      <c r="G14" s="120" t="s">
        <v>50</v>
      </c>
      <c r="H14" s="121"/>
      <c r="I14" s="121"/>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27" t="s">
        <v>425</v>
      </c>
      <c r="F15" s="128"/>
      <c r="G15" s="131" t="s">
        <v>48</v>
      </c>
      <c r="H15" s="132"/>
      <c r="I15" s="132"/>
      <c r="J15" s="119" t="s">
        <v>426</v>
      </c>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61</v>
      </c>
      <c r="H16" s="132"/>
      <c r="I16" s="132"/>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36"/>
      <c r="E17" s="122" t="s">
        <v>422</v>
      </c>
      <c r="F17" s="123"/>
      <c r="G17" s="137" t="s">
        <v>53</v>
      </c>
      <c r="H17" s="138"/>
      <c r="I17" s="138"/>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36"/>
      <c r="E18" s="139" t="s">
        <v>427</v>
      </c>
      <c r="F18" s="140"/>
      <c r="G18" s="44" t="s">
        <v>56</v>
      </c>
      <c r="H18" s="45">
        <v>2</v>
      </c>
      <c r="I18" s="46" t="s">
        <v>57</v>
      </c>
      <c r="J18" s="121"/>
      <c r="K18" s="141"/>
      <c r="L18" s="24"/>
      <c r="M18" s="43"/>
      <c r="N18" s="43"/>
      <c r="O18" s="43"/>
      <c r="P18" s="43"/>
      <c r="Q18" s="43"/>
      <c r="R18" s="43"/>
      <c r="S18" s="43"/>
      <c r="T18" s="43"/>
      <c r="U18" s="43"/>
      <c r="V18" s="43"/>
      <c r="W18" s="43"/>
      <c r="X18" s="43"/>
      <c r="Y18" s="43"/>
      <c r="Z18" s="43"/>
    </row>
    <row r="19" spans="1:26" ht="27.95" customHeight="1" thickBot="1" x14ac:dyDescent="0.2">
      <c r="A19" s="23"/>
      <c r="B19" s="142" t="s">
        <v>59</v>
      </c>
      <c r="C19" s="143"/>
      <c r="D19" s="144"/>
      <c r="E19" s="61" t="s">
        <v>54</v>
      </c>
      <c r="F19" s="62">
        <v>2.1</v>
      </c>
      <c r="G19" s="63" t="s">
        <v>40</v>
      </c>
      <c r="H19" s="64" t="s">
        <v>55</v>
      </c>
      <c r="I19" s="62">
        <v>6.2</v>
      </c>
      <c r="J19" s="145" t="s">
        <v>40</v>
      </c>
      <c r="K19" s="146"/>
      <c r="L19" s="23"/>
      <c r="M19" s="43"/>
      <c r="N19" s="43"/>
      <c r="O19" s="43"/>
      <c r="P19" s="43"/>
      <c r="Q19" s="43"/>
      <c r="R19" s="43"/>
      <c r="S19" s="43"/>
      <c r="T19" s="43"/>
      <c r="U19" s="43"/>
      <c r="V19" s="43"/>
      <c r="W19" s="43"/>
      <c r="X19" s="43"/>
      <c r="Y19" s="43"/>
      <c r="Z19" s="43"/>
    </row>
    <row r="20" spans="1:26" ht="75.75" customHeight="1" thickTop="1" thickBot="1" x14ac:dyDescent="0.2">
      <c r="A20" s="23"/>
      <c r="B20" s="142" t="s">
        <v>461</v>
      </c>
      <c r="C20" s="143"/>
      <c r="D20" s="143"/>
      <c r="E20" s="177" t="s">
        <v>472</v>
      </c>
      <c r="F20" s="178"/>
      <c r="G20" s="178"/>
      <c r="H20" s="178"/>
      <c r="I20" s="178"/>
      <c r="J20" s="178"/>
      <c r="K20" s="179"/>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443</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94</v>
      </c>
      <c r="C25" s="148"/>
      <c r="D25" s="148"/>
      <c r="E25" s="149" t="s">
        <v>421</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95</v>
      </c>
      <c r="C26" s="134"/>
      <c r="D26" s="134"/>
      <c r="E26" s="135"/>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2" t="s">
        <v>467</v>
      </c>
      <c r="C32" s="163"/>
      <c r="D32" s="163"/>
      <c r="E32" s="163"/>
      <c r="F32" s="164"/>
      <c r="G32" s="165" t="s">
        <v>468</v>
      </c>
      <c r="H32" s="166"/>
      <c r="I32" s="166"/>
      <c r="J32" s="166"/>
      <c r="K32" s="167"/>
      <c r="L32" s="19"/>
      <c r="M32" s="43"/>
      <c r="N32" s="43"/>
      <c r="O32" s="43"/>
      <c r="P32" s="43"/>
      <c r="Q32" s="43"/>
      <c r="R32" s="43"/>
      <c r="S32" s="43"/>
      <c r="T32" s="43"/>
      <c r="U32" s="43"/>
      <c r="V32" s="43"/>
      <c r="W32" s="43"/>
      <c r="X32" s="43"/>
      <c r="Y32" s="43"/>
      <c r="Z32" s="43"/>
    </row>
    <row r="33" spans="1:26" ht="36.75" customHeight="1" x14ac:dyDescent="0.15">
      <c r="B33" s="41">
        <v>1</v>
      </c>
      <c r="C33" s="168"/>
      <c r="D33" s="169"/>
      <c r="E33" s="169"/>
      <c r="F33" s="169"/>
      <c r="G33" s="170"/>
      <c r="H33" s="170"/>
      <c r="I33" s="170"/>
      <c r="J33" s="170"/>
      <c r="K33" s="170"/>
      <c r="L33" s="21"/>
      <c r="M33" s="43"/>
      <c r="N33" s="43"/>
      <c r="O33" s="43"/>
      <c r="P33" s="43"/>
      <c r="Q33" s="43"/>
      <c r="R33" s="43"/>
      <c r="S33" s="43"/>
      <c r="T33" s="43"/>
      <c r="U33" s="43"/>
      <c r="V33" s="43"/>
      <c r="W33" s="43"/>
      <c r="X33" s="43"/>
      <c r="Y33" s="43"/>
      <c r="Z33" s="43"/>
    </row>
    <row r="34" spans="1:26" ht="36.75" customHeight="1" x14ac:dyDescent="0.15">
      <c r="B34" s="41">
        <v>2</v>
      </c>
      <c r="C34" s="168"/>
      <c r="D34" s="169"/>
      <c r="E34" s="169"/>
      <c r="F34" s="169"/>
      <c r="G34" s="170"/>
      <c r="H34" s="170"/>
      <c r="I34" s="170"/>
      <c r="J34" s="170"/>
      <c r="K34" s="170"/>
      <c r="L34" s="21"/>
      <c r="M34" s="43"/>
      <c r="N34" s="43"/>
      <c r="O34" s="43"/>
      <c r="P34" s="43"/>
      <c r="Q34" s="43"/>
      <c r="R34" s="43"/>
      <c r="S34" s="43"/>
      <c r="T34" s="43"/>
      <c r="U34" s="43"/>
      <c r="V34" s="43"/>
      <c r="W34" s="43"/>
      <c r="X34" s="43"/>
      <c r="Y34" s="43"/>
      <c r="Z34" s="43"/>
    </row>
    <row r="35" spans="1:26" ht="36.75" customHeight="1" x14ac:dyDescent="0.15">
      <c r="B35" s="41">
        <v>3</v>
      </c>
      <c r="C35" s="168"/>
      <c r="D35" s="169"/>
      <c r="E35" s="169"/>
      <c r="F35" s="169"/>
      <c r="G35" s="170"/>
      <c r="H35" s="170"/>
      <c r="I35" s="170"/>
      <c r="J35" s="170"/>
      <c r="K35" s="170"/>
      <c r="L35" s="21"/>
      <c r="M35" s="43"/>
      <c r="N35" s="43"/>
      <c r="O35" s="43"/>
      <c r="P35" s="43"/>
      <c r="Q35" s="43"/>
      <c r="R35" s="43"/>
      <c r="S35" s="43"/>
      <c r="T35" s="43"/>
      <c r="U35" s="43"/>
      <c r="V35" s="43"/>
      <c r="W35" s="43"/>
      <c r="X35" s="43"/>
      <c r="Y35" s="43"/>
      <c r="Z35" s="43"/>
    </row>
    <row r="36" spans="1:26" ht="36.75" hidden="1" customHeight="1" x14ac:dyDescent="0.15">
      <c r="B36" s="41">
        <v>4</v>
      </c>
      <c r="C36" s="168"/>
      <c r="D36" s="169"/>
      <c r="E36" s="169"/>
      <c r="F36" s="169"/>
      <c r="G36" s="170"/>
      <c r="H36" s="170"/>
      <c r="I36" s="170"/>
      <c r="J36" s="170"/>
      <c r="K36" s="170"/>
      <c r="L36" s="23"/>
      <c r="M36" s="43"/>
      <c r="N36" s="43"/>
      <c r="O36" s="43"/>
      <c r="P36" s="43"/>
      <c r="Q36" s="43"/>
      <c r="R36" s="43"/>
      <c r="S36" s="43"/>
      <c r="T36" s="43"/>
      <c r="U36" s="43"/>
      <c r="V36" s="43"/>
      <c r="W36" s="43"/>
      <c r="X36" s="43"/>
      <c r="Y36" s="43"/>
      <c r="Z36" s="43"/>
    </row>
    <row r="37" spans="1:26" ht="36.75" hidden="1" customHeight="1" x14ac:dyDescent="0.15">
      <c r="B37" s="41">
        <v>5</v>
      </c>
      <c r="C37" s="168"/>
      <c r="D37" s="169"/>
      <c r="E37" s="169"/>
      <c r="F37" s="169"/>
      <c r="G37" s="170"/>
      <c r="H37" s="170"/>
      <c r="I37" s="170"/>
      <c r="J37" s="170"/>
      <c r="K37" s="17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444</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445</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460</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5" t="s">
        <v>433</v>
      </c>
      <c r="E46" s="156"/>
      <c r="F46" s="102" t="s">
        <v>431</v>
      </c>
      <c r="G46" s="157"/>
      <c r="H46" s="102" t="s">
        <v>432</v>
      </c>
      <c r="I46" s="157"/>
      <c r="J46" s="102" t="s">
        <v>434</v>
      </c>
      <c r="K46" s="15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0" t="s">
        <v>449</v>
      </c>
      <c r="E47" s="181"/>
      <c r="F47" s="182" t="s">
        <v>458</v>
      </c>
      <c r="G47" s="183"/>
      <c r="H47" s="182" t="s">
        <v>457</v>
      </c>
      <c r="I47" s="183"/>
      <c r="J47" s="182" t="s">
        <v>454</v>
      </c>
      <c r="K47" s="184"/>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5" t="s">
        <v>449</v>
      </c>
      <c r="E48" s="186"/>
      <c r="F48" s="187" t="s">
        <v>458</v>
      </c>
      <c r="G48" s="188"/>
      <c r="H48" s="187" t="s">
        <v>452</v>
      </c>
      <c r="I48" s="188"/>
      <c r="J48" s="187" t="s">
        <v>455</v>
      </c>
      <c r="K48" s="189"/>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0" t="s">
        <v>450</v>
      </c>
      <c r="E49" s="191"/>
      <c r="F49" s="192" t="s">
        <v>451</v>
      </c>
      <c r="G49" s="193"/>
      <c r="H49" s="192" t="s">
        <v>453</v>
      </c>
      <c r="I49" s="193"/>
      <c r="J49" s="192" t="s">
        <v>456</v>
      </c>
      <c r="K49" s="194"/>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3" t="s">
        <v>10</v>
      </c>
      <c r="C53" s="173"/>
      <c r="D53" s="173"/>
      <c r="E53" s="173"/>
      <c r="F53" s="173"/>
      <c r="G53" s="173"/>
      <c r="H53" s="173"/>
      <c r="I53" s="173"/>
      <c r="J53" s="173"/>
      <c r="K53" s="17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4" t="s">
        <v>9</v>
      </c>
      <c r="C55" s="174"/>
      <c r="D55" s="174"/>
      <c r="E55" s="174"/>
      <c r="F55" s="38" t="s">
        <v>6</v>
      </c>
      <c r="G55" s="175">
        <f>F13</f>
        <v>2</v>
      </c>
      <c r="H55" s="176"/>
      <c r="I55" s="20" t="s">
        <v>7</v>
      </c>
      <c r="J55" s="175">
        <f>I13</f>
        <v>2</v>
      </c>
      <c r="K55" s="176"/>
      <c r="L55" s="19"/>
      <c r="M55" s="32"/>
      <c r="W55" s="32"/>
      <c r="X55" s="32"/>
      <c r="Y55" s="32"/>
    </row>
    <row r="56" spans="1:26" ht="16.899999999999999" customHeight="1" x14ac:dyDescent="0.15">
      <c r="A56" s="19"/>
      <c r="B56" s="171" t="s">
        <v>8</v>
      </c>
      <c r="C56" s="171"/>
      <c r="D56" s="171"/>
      <c r="E56" s="171"/>
      <c r="F56" s="171"/>
      <c r="G56" s="172" t="str">
        <f>E17</f>
        <v>必須</v>
      </c>
      <c r="H56" s="172"/>
      <c r="I56" s="172"/>
      <c r="J56" s="172"/>
      <c r="K56" s="172"/>
      <c r="L56" s="19"/>
      <c r="M56" s="32"/>
      <c r="W56" s="32"/>
      <c r="X56" s="32"/>
      <c r="Y56" s="32"/>
    </row>
    <row r="57" spans="1:26" ht="16.899999999999999" customHeight="1" x14ac:dyDescent="0.15">
      <c r="A57" s="19"/>
      <c r="B57" s="171" t="s">
        <v>12</v>
      </c>
      <c r="C57" s="171"/>
      <c r="D57" s="171"/>
      <c r="E57" s="171"/>
      <c r="F57" s="171"/>
      <c r="G57" s="172">
        <f>J17</f>
        <v>10</v>
      </c>
      <c r="H57" s="172"/>
      <c r="I57" s="172"/>
      <c r="J57" s="172"/>
      <c r="K57" s="17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195" t="s">
        <v>606</v>
      </c>
      <c r="AK1" s="195"/>
      <c r="AL1" s="195"/>
      <c r="AM1" s="195"/>
      <c r="AN1" s="195"/>
      <c r="AO1" s="195" t="s">
        <v>607</v>
      </c>
      <c r="AP1" s="195"/>
      <c r="AQ1" s="195"/>
      <c r="AR1" s="195"/>
      <c r="AS1" s="195"/>
      <c r="AT1" s="195" t="s">
        <v>608</v>
      </c>
      <c r="AU1" s="195"/>
      <c r="AV1" s="195"/>
      <c r="AW1" s="195"/>
      <c r="AX1" s="195"/>
      <c r="AY1" s="195" t="s">
        <v>609</v>
      </c>
      <c r="AZ1" s="195"/>
      <c r="BA1" s="195"/>
      <c r="BB1" s="195"/>
      <c r="BC1" s="19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6" t="s">
        <v>430</v>
      </c>
      <c r="AK2" s="196" t="s">
        <v>433</v>
      </c>
      <c r="AL2" s="196" t="s">
        <v>431</v>
      </c>
      <c r="AM2" s="196" t="s">
        <v>432</v>
      </c>
      <c r="AN2" s="196" t="s">
        <v>434</v>
      </c>
      <c r="AO2" s="196" t="s">
        <v>430</v>
      </c>
      <c r="AP2" s="196" t="s">
        <v>433</v>
      </c>
      <c r="AQ2" s="196" t="s">
        <v>431</v>
      </c>
      <c r="AR2" s="196" t="s">
        <v>432</v>
      </c>
      <c r="AS2" s="196" t="s">
        <v>434</v>
      </c>
      <c r="AT2" s="196" t="s">
        <v>430</v>
      </c>
      <c r="AU2" s="196" t="s">
        <v>433</v>
      </c>
      <c r="AV2" s="196" t="s">
        <v>431</v>
      </c>
      <c r="AW2" s="196" t="s">
        <v>432</v>
      </c>
      <c r="AX2" s="196" t="s">
        <v>434</v>
      </c>
      <c r="AY2" s="196" t="s">
        <v>430</v>
      </c>
      <c r="AZ2" s="196" t="s">
        <v>433</v>
      </c>
      <c r="BA2" s="196" t="s">
        <v>431</v>
      </c>
      <c r="BB2" s="196" t="s">
        <v>432</v>
      </c>
      <c r="BC2" s="196" t="s">
        <v>434</v>
      </c>
    </row>
    <row r="3" spans="1:55" ht="13.5" customHeight="1" x14ac:dyDescent="0.15">
      <c r="A3" s="71" t="str">
        <f>①会場条件に係るヒアリングシート!C2</f>
        <v>K153</v>
      </c>
      <c r="B3" s="71" t="str">
        <f>①会場条件に係るヒアリングシート!E2</f>
        <v>演劇</v>
      </c>
      <c r="C3" s="71" t="str">
        <f>①会場条件に係るヒアリングシート!G2</f>
        <v>人形劇</v>
      </c>
      <c r="D3" s="71" t="str">
        <f>①会場条件に係るヒアリングシート!I2</f>
        <v>C区分</v>
      </c>
      <c r="E3" s="71" t="str">
        <f>①会場条件に係るヒアリングシート!K2</f>
        <v>G</v>
      </c>
      <c r="F3" s="71" t="str">
        <f>①会場条件に係るヒアリングシート!C3</f>
        <v>人形劇団ひとみ座</v>
      </c>
      <c r="G3" s="71" t="str">
        <f>①会場条件に係るヒアリングシート!H3</f>
        <v>有限会社ひとみ座</v>
      </c>
      <c r="H3" s="71" t="str">
        <f>①会場条件に係るヒアリングシート!E9</f>
        <v>制限なし</v>
      </c>
      <c r="I3" s="71" t="str">
        <f>①会場条件に係るヒアリングシート!J9</f>
        <v>問わない</v>
      </c>
      <c r="J3" s="71">
        <f>①会場条件に係るヒアリングシート!F10</f>
        <v>9</v>
      </c>
      <c r="K3" s="71">
        <f>①会場条件に係るヒアリングシート!I10</f>
        <v>9</v>
      </c>
      <c r="L3" s="71">
        <f>①会場条件に係るヒアリングシート!F11</f>
        <v>4</v>
      </c>
      <c r="M3" s="71" t="str">
        <f>①会場条件に係るヒアリングシート!F12</f>
        <v>可</v>
      </c>
      <c r="N3" s="71" t="str">
        <f>①会場条件に係るヒアリングシート!J12</f>
        <v>不可</v>
      </c>
      <c r="O3" s="71">
        <f>①会場条件に係るヒアリングシート!F13</f>
        <v>1.8</v>
      </c>
      <c r="P3" s="71">
        <f>①会場条件に係るヒアリングシート!I13</f>
        <v>1.8</v>
      </c>
      <c r="Q3" s="71" t="str">
        <f>①会場条件に係るヒアリングシート!E14</f>
        <v>5割程度必要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t="str">
        <f>①会場条件に係るヒアリングシート!J17</f>
        <v>問わない</v>
      </c>
      <c r="X3" s="71" t="str">
        <f>①会場条件に係るヒアリングシート!E18</f>
        <v>中型トラック</v>
      </c>
      <c r="Y3" s="71">
        <f>①会場条件に係るヒアリングシート!H18</f>
        <v>1</v>
      </c>
      <c r="Z3" s="71">
        <f>①会場条件に係るヒアリングシート!F19</f>
        <v>2</v>
      </c>
      <c r="AA3" s="71">
        <f>①会場条件に係るヒアリングシート!I19</f>
        <v>6.5</v>
      </c>
      <c r="AB3" s="71">
        <f>①会場条件に係るヒアリングシート!E20</f>
        <v>0</v>
      </c>
      <c r="AC3" s="71" t="str">
        <f>①会場条件に係るヒアリングシート!E25</f>
        <v>不要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2024-12-06T05:16:22Z</dcterms:modified>
</cp:coreProperties>
</file>