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28680" yWindow="-120" windowWidth="29040" windowHeight="158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<sst xmlns="http://schemas.openxmlformats.org/spreadsheetml/2006/main" count="1474" uniqueCount="629">
  <si>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</si>
  <si>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</si>
  <si>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</si>
  <si>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</si>
  <si>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</si>
  <si>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</si>
  <si>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</si>
  <si>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</si>
  <si>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</si>
  <si>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</si>
  <si>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</si>
  <si>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</si>
  <si>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</si>
  <si>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</si>
  <si>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</si>
  <si>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</si>
  <si>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</si>
  <si>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</si>
  <si>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</si>
  <si>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</si>
  <si>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</si>
  <si>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</si>
  <si>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</si>
  <si>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</si>
  <si>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</si>
  <si>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</si>
  <si>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</si>
  <si>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</si>
  <si>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</si>
  <si>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</si>
  <si>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</si>
  <si>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</si>
  <si>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</si>
  <si>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</si>
  <si>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</si>
  <si>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</si>
  <si>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</si>
  <si>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</si>
  <si>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</si>
  <si>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</si>
  <si>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</si>
  <si>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</si>
  <si>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</si>
  <si>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</si>
  <si>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</si>
  <si>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</si>
  <si>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</si>
  <si>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</si>
  <si>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</si>
  <si>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</si>
  <si>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</si>
  <si>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</si>
  <si>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</si>
  <si>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</si>
  <si>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</si>
  <si>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</si>
  <si>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</si>
  <si>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</si>
  <si>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</si>
  <si>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</si>
  <si>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</si>
  <si>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</si>
  <si>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</si>
  <si>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</si>
  <si>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</si>
  <si>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</si>
  <si>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</si>
  <si>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</si>
  <si>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</si>
  <si>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</si>
  <si>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</si>
  <si>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</si>
  <si>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</si>
  <si>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</si>
  <si>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</si>
  <si>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</si>
  <si>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</si>
  <si>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</si>
  <si>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</si>
  <si>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</si>
  <si>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</si>
  <si>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</si>
  <si>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</si>
  <si>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</si>
  <si>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</si>
  <si>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</si>
  <si>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</si>
  <si>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</si>
  <si>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</si>
  <si>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</si>
  <si>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</si>
  <si>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</si>
  <si>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</si>
  <si>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</si>
  <si>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</si>
  <si>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</si>
  <si>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</si>
  <si>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</si>
  <si>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</si>
  <si>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</si>
  <si>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</si>
  <si>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</si>
  <si>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</si>
  <si>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</si>
  <si>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</si>
  <si>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</si>
  <si>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</si>
  <si>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</si>
  <si>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</si>
  <si>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</si>
  <si>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</si>
  <si>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</si>
  <si>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</si>
  <si>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</si>
  <si>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</si>
  <si>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</si>
  <si>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</si>
  <si>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</si>
  <si>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</si>
  <si>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</si>
  <si>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</si>
  <si>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</si>
  <si>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</si>
  <si>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</si>
  <si>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</si>
  <si>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</si>
  <si>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</si>
  <si>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</si>
  <si>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</si>
  <si>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</si>
  <si>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</si>
  <si>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</si>
  <si>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</si>
  <si>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</si>
  <si>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</si>
  <si>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</si>
  <si>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</si>
  <si>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</si>
  <si>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</si>
  <si>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</si>
  <si>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</si>
  <si>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</si>
  <si>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</si>
  <si>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</si>
  <si>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</si>
  <si>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</si>
  <si>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</si>
  <si>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</si>
  <si>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</si>
  <si>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</si>
  <si>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</si>
  <si>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</si>
  <si>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</si>
  <si>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</si>
  <si>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</si>
  <si>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</si>
  <si>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</si>
  <si>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</si>
  <si>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</si>
  <si>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</si>
  <si>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</si>
  <si>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</si>
  <si>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</si>
  <si>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</si>
  <si>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</si>
  <si>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</si>
  <si>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</si>
  <si>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</si>
  <si>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</si>
  <si>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</si>
  <si>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</si>
  <si>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</si>
  <si>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</si>
  <si>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</si>
  <si>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</si>
  <si>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</si>
  <si>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</si>
  <si>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</si>
  <si>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</si>
  <si>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</si>
  <si>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</si>
  <si>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</si>
  <si>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</si>
  <si>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</si>
  <si>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</si>
  <si>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</si>
  <si>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</si>
  <si>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</si>
  <si>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</si>
  <si>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</si>
  <si>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</si>
  <si>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</si>
  <si>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</si>
  <si>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</si>
  <si>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</si>
  <si>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</si>
  <si>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</si>
  <si>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</si>
  <si>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</si>
  <si>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</si>
  <si>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</si>
  <si>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</si>
  <si>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</si>
  <si>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</si>
  <si>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</si>
  <si>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</si>
  <si>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</si>
  <si>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</si>
  <si>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</si>
  <si>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</si>
  <si>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</si>
  <si>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</si>
  <si>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</si>
  <si>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</si>
  <si>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</si>
  <si>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</si>
  <si>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</si>
  <si>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</si>
  <si>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</si>
  <si>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</si>
  <si>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</si>
  <si>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</si>
  <si>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</si>
  <si>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</si>
  <si>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</si>
  <si>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</si>
  <si>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</si>
  <si>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</si>
  <si>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</si>
  <si>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</si>
  <si>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</si>
  <si>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</si>
  <si>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</si>
  <si>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</si>
  <si>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</si>
  <si>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</si>
  <si>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</si>
  <si>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</si>
  <si>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</si>
  <si>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</si>
  <si>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</si>
  <si>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</si>
  <si>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</si>
  <si>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</si>
  <si>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</si>
  <si>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</si>
  <si>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</si>
  <si>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</si>
  <si>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</si>
  <si>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</si>
  <si>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</si>
  <si>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</si>
  <si>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</si>
  <si>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</si>
  <si>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</si>
  <si>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</si>
  <si>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</si>
  <si>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</si>
  <si>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</si>
  <si>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</si>
  <si>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</si>
  <si>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</si>
  <si>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</si>
  <si>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</si>
  <si>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</si>
  <si>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</si>
  <si>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</si>
  <si>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</si>
  <si>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</si>
  <si>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</si>
  <si>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</si>
  <si>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</si>
  <si>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</si>
  <si>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</si>
  <si>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</si>
  <si>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</si>
  <si>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</si>
  <si>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</si>
  <si>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</si>
  <si>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</si>
  <si>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</si>
  <si>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</si>
  <si>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</si>
  <si>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</si>
  <si>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</si>
  <si>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</si>
  <si>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</si>
  <si>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</si>
  <si>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</si>
  <si>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</si>
  <si>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</si>
  <si>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</si>
  <si>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</si>
  <si>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</si>
  <si>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</si>
  <si>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</si>
  <si>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</si>
  <si>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</si>
  <si>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</si>
  <si>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</si>
  <si>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</si>
  <si>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</si>
  <si>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</si>
  <si>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</si>
  <si>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</si>
  <si>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</si>
  <si>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</si>
  <si>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</si>
  <si>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</si>
  <si>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</si>
  <si>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</si>
  <si>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</si>
  <si>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</si>
  <si>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</si>
  <si>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</si>
  <si>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</si>
  <si>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</si>
  <si>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</si>
  <si>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</si>
  <si>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</si>
  <si>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</si>
  <si>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</si>
  <si>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</si>
  <si>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</si>
  <si>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</si>
  <si>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</si>
  <si>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</si>
  <si>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</si>
  <si>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</si>
  <si>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</si>
  <si>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</si>
  <si>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</si>
  <si>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</si>
  <si>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</si>
  <si>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</si>
  <si>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</si>
  <si>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</si>
  <si>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</si>
  <si>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</si>
  <si>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</si>
  <si>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</si>
  <si>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</si>
  <si>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</si>
  <si>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</si>
  <si>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</si>
  <si>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</si>
  <si>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</si>
  <si>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</si>
  <si>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</si>
  <si>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</si>
  <si>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</si>
  <si>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</si>
  <si>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</si>
  <si>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</si>
  <si>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</si>
  <si>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</si>
  <si>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</si>
  <si>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</si>
  <si>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</si>
  <si>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</si>
  <si>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</si>
  <si>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</si>
  <si>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</si>
  <si>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</si>
  <si>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</si>
  <si>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</si>
  <si>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</si>
  <si>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</si>
  <si>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</si>
  <si>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</si>
  <si>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</si>
  <si>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</si>
  <si>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</si>
  <si>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</si>
  <si>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</si>
  <si>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</si>
  <si>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</si>
  <si>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</si>
  <si>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</si>
  <si>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</si>
  <si>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</si>
  <si>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</si>
  <si>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</si>
  <si>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</si>
  <si>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</si>
  <si>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</si>
  <si>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</si>
  <si>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</si>
  <si>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</si>
  <si>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</si>
  <si>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</si>
  <si>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</si>
  <si>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</si>
  <si>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</si>
  <si>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</si>
  <si>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</si>
  <si>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</si>
  <si>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</si>
  <si>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</si>
  <si>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</si>
  <si>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</si>
  <si>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</si>
  <si>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</si>
  <si>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</si>
  <si>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</si>
  <si>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</si>
  <si>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</si>
  <si>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</si>
  <si>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</si>
  <si>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</si>
  <si>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</si>
  <si>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</si>
  <si>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</si>
  <si>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</si>
  <si>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</si>
  <si>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</si>
  <si>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</si>
  <si>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</si>
  <si>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</si>
  <si>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</si>
  <si>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</si>
  <si>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</si>
  <si>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</si>
  <si>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</si>
  <si>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</si>
  <si>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</si>
  <si>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</si>
  <si>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</si>
  <si>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</si>
  <si>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</si>
  <si>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</si>
  <si>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</si>
  <si>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</si>
  <si>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</si>
  <si>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</si>
  <si>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</si>
  <si>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</si>
  <si>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</si>
  <si>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</si>
  <si>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</si>
  <si>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</si>
  <si>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</si>
  <si>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</si>
  <si>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</si>
  <si>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</si>
  <si>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</si>
  <si>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</si>
  <si>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</si>
  <si>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</si>
  <si>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</si>
  <si>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</si>
  <si>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</si>
  <si>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</si>
  <si>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</si>
  <si>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</si>
  <si>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</si>
  <si>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</si>
  <si>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</si>
  <si>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</si>
  <si>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</si>
  <si>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</si>
  <si>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</si>
  <si>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</si>
  <si>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</si>
  <si>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</si>
  <si>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</si>
  <si>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</si>
  <si>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</si>
  <si>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</si>
  <si>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</si>
  <si>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</si>
  <si>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</si>
  <si>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</si>
  <si>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</si>
  <si>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</si>
  <si>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</si>
  <si>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</si>
  <si>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</si>
  <si>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</si>
  <si>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</si>
  <si>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</si>
  <si>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</si>
  <si>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</si>
  <si>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</si>
  <si>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</si>
  <si>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</si>
  <si>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</si>
  <si>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</si>
  <si>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</si>
  <si>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</si>
  <si>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</si>
  <si>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</si>
  <si>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</si>
  <si>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</si>
  <si>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</si>
  <si>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</si>
  <si>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</si>
  <si>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</si>
  <si>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</si>
  <si>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</si>
  <si>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</si>
  <si>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</si>
  <si>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</si>
  <si>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</si>
  <si>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</si>
  <si>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</si>
  <si>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</si>
  <si>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</si>
  <si>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</si>
  <si>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</si>
  <si>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</si>
  <si>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</si>
  <si>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</si>
  <si>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</si>
  <si>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</si>
  <si>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</si>
  <si>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</si>
  <si>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</si>
  <si>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</si>
  <si>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</si>
  <si>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</si>
  <si>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</si>
  <si>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</si>
  <si>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</si>
  <si>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</si>
  <si>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</si>
  <si>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</si>
  <si>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</si>
  <si>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</si>
  <si>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</si>
  <si>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</si>
  <si>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</si>
  <si>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</si>
  <si>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</si>
  <si>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</si>
  <si>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</si>
  <si>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</si>
  <si>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</si>
  <si>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</si>
  <si>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</si>
  <si>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</si>
  <si>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</si>
  <si>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</si>
  <si>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</si>
  <si>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</si>
  <si>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</si>
  <si>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</si>
  <si>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</si>
  <si>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</si>
  <si>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</si>
  <si>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</si>
  <si>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</si>
  <si>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</si>
  <si>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</si>
  <si>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</si>
  <si>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</si>
  <si>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</si>
  <si>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</si>
  <si>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</si>
  <si>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</si>
  <si>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</si>
  <si>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</si>
  <si>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</si>
  <si>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</si>
  <si>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</si>
  <si>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</si>
  <si>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</si>
  <si>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</si>
  <si>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</si>
  <si>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</si>
  <si>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</si>
  <si>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</si>
  <si>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</si>
  <si>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</si>
  <si>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</si>
  <si>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</si>
  <si>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</si>
  <si>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</si>
  <si>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</si>
  <si>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</si>
  <si>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</si>
  <si>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</si>
  <si>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</si>
  <si>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</si>
  <si>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</si>
  <si>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</si>
  <si>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</si>
  <si>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</si>
  <si>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</si>
  <si>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</si>
  <si>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</si>
  <si>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</si>
  <si>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</si>
  <si>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</si>
  <si>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</si>
  <si>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</si>
  <si>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</si>
  <si>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</si>
  <si>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</si>
  <si>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</si>
  <si>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</si>
  <si>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</si>
  <si>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</si>
  <si>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</si>
  <si>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</si>
  <si>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</si>
  <si>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</si>
  <si>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</si>
  <si>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</si>
  <si>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</si>
  <si>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</si>
  <si>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</si>
  <si>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</si>
  <si>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</si>
  <si>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不要</t>
  </si>
  <si>
    <t>不要</t>
    <rPh sb="0" eb="2">
      <t>フヨウ</t>
    </rPh>
    <phoneticPr fontId="1"/>
  </si>
  <si>
    <t>指定なし</t>
    <rPh sb="0" eb="2">
      <t>シテイ</t>
    </rPh>
    <phoneticPr fontId="1"/>
  </si>
  <si>
    <t>可</t>
  </si>
  <si>
    <t>不可</t>
  </si>
  <si>
    <t>指定なし</t>
    <phoneticPr fontId="1"/>
  </si>
  <si>
    <t>使わない</t>
  </si>
  <si>
    <t>なし</t>
  </si>
  <si>
    <t>応相談</t>
  </si>
  <si>
    <t>ハイエース</t>
  </si>
  <si>
    <t>キャットウォークの有無を事前に確認できますと幸いです。</t>
    <rPh sb="9" eb="11">
      <t>ウム</t>
    </rPh>
    <rPh sb="12" eb="14">
      <t>ジゼン</t>
    </rPh>
    <rPh sb="15" eb="17">
      <t>カクニン</t>
    </rPh>
    <rPh sb="22" eb="23">
      <t>サイワ</t>
    </rPh>
    <phoneticPr fontId="1"/>
  </si>
  <si>
    <t>体育館や屋外グラウンドでの活動において、キャットウォークや校舎の高所（例：3階以上の教室、屋上）からスタッフが撮影を行うことは可能でしょうか。</t>
    <phoneticPr fontId="1"/>
  </si>
  <si>
    <t>鑑賞会を実施する際、大人数で映像を視聴できるプロジェクターなどの上映環境は整っていますでしょうか。</t>
    <phoneticPr fontId="1"/>
  </si>
  <si>
    <t>休憩時間中、スタッフが持参したPCを使用して動画編集を行うためのスペースをお借りすることは可能でしょうか。</t>
    <phoneticPr fontId="1"/>
  </si>
  <si>
    <t>写真情報だけで問題ございません</t>
    <rPh sb="0" eb="4">
      <t>シャシンジョウホウ</t>
    </rPh>
    <rPh sb="7" eb="9">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</si>
</sst>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0" borderId="9" xfId="0" applyFont="1" applyBorder="1" applyAlignment="1">
      <alignment horizontal="left" vertical="center" wrapText="1"/>
    </xf>
    <xf numFmtId="0" fontId="21" fillId="0" borderId="7" xfId="0" applyFont="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5262" y="20604543"/>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69</xdr:row>
      <xdr:rowOff>83343</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702594" y="22788562"/>
          <a:ext cx="4857750" cy="54774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設置・実施場所</a:t>
          </a:r>
          <a:r>
            <a:rPr kumimoji="1" lang="en-US" altLang="ja-JP" sz="2800">
              <a:solidFill>
                <a:schemeClr val="bg1">
                  <a:lumMod val="50000"/>
                </a:schemeClr>
              </a:solidFill>
            </a:rPr>
            <a:t/>
          </a:r>
          <a:br>
            <a:rPr kumimoji="1" lang="en-US" altLang="ja-JP" sz="2800">
              <a:solidFill>
                <a:schemeClr val="bg1">
                  <a:lumMod val="50000"/>
                </a:schemeClr>
              </a:solidFill>
            </a:rPr>
          </a:br>
          <a:r>
            <a:rPr kumimoji="1" lang="ja-JP" altLang="en-US" sz="2800">
              <a:solidFill>
                <a:schemeClr val="bg1">
                  <a:lumMod val="50000"/>
                </a:schemeClr>
              </a:solidFill>
            </a:rPr>
            <a:t>（ミニバスコート</a:t>
          </a:r>
          <a:r>
            <a:rPr kumimoji="1" lang="en-US" altLang="ja-JP" sz="2800">
              <a:solidFill>
                <a:schemeClr val="bg1">
                  <a:lumMod val="50000"/>
                </a:schemeClr>
              </a:solidFill>
            </a:rPr>
            <a:t>2</a:t>
          </a:r>
          <a:r>
            <a:rPr kumimoji="1" lang="ja-JP" altLang="en-US" sz="2800">
              <a:solidFill>
                <a:schemeClr val="bg1">
                  <a:lumMod val="50000"/>
                </a:schemeClr>
              </a:solidFill>
            </a:rPr>
            <a:t>面以上を想定）</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85180" y="23441764"/>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80441" y="23434862"/>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224331" y="23434862"/>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935463" y="23434862"/>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84788" y="22721424"/>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77886" y="21997698"/>
          <a:ext cx="4621786" cy="300313"/>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974849" y="21594680"/>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78163" y="21168747"/>
          <a:ext cx="4628136" cy="227702"/>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151635" y="20574000"/>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903600" y="20583662"/>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251892" y="20657329"/>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632924</xdr:colOff>
      <xdr:row>62</xdr:row>
      <xdr:rowOff>108661</xdr:rowOff>
    </xdr:from>
    <xdr:to>
      <xdr:col>6</xdr:col>
      <xdr:colOff>206224</xdr:colOff>
      <xdr:row>64</xdr:row>
      <xdr:rowOff>40727</xdr:rowOff>
    </xdr:to>
    <xdr:sp macro="" textlink="">
      <xdr:nvSpPr>
        <xdr:cNvPr id="96" name="台形 95">
          <a:extLst>
            <a:ext uri="{FF2B5EF4-FFF2-40B4-BE49-F238E27FC236}">
              <a16:creationId xmlns:a16="http://schemas.microsoft.com/office/drawing/2014/main" id="{AD9224E4-B8D1-4569-9470-87276318FDD9}"/>
            </a:ext>
          </a:extLst>
        </xdr:cNvPr>
        <xdr:cNvSpPr/>
      </xdr:nvSpPr>
      <xdr:spPr>
        <a:xfrm>
          <a:off x="3859518" y="21266067"/>
          <a:ext cx="335300" cy="38450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twoCellAnchor>
    <xdr:from>
      <xdr:col>5</xdr:col>
      <xdr:colOff>452437</xdr:colOff>
      <xdr:row>64</xdr:row>
      <xdr:rowOff>107356</xdr:rowOff>
    </xdr:from>
    <xdr:to>
      <xdr:col>5</xdr:col>
      <xdr:colOff>650081</xdr:colOff>
      <xdr:row>65</xdr:row>
      <xdr:rowOff>147912</xdr:rowOff>
    </xdr:to>
    <xdr:cxnSp macro="">
      <xdr:nvCxnSpPr>
        <xdr:cNvPr id="97" name="直線コネクタ 96">
          <a:extLst>
            <a:ext uri="{FF2B5EF4-FFF2-40B4-BE49-F238E27FC236}">
              <a16:creationId xmlns:a16="http://schemas.microsoft.com/office/drawing/2014/main" id="{7A9F681C-AAA4-41B3-9D0E-EA0EEDE8A4F4}"/>
            </a:ext>
          </a:extLst>
        </xdr:cNvPr>
        <xdr:cNvCxnSpPr/>
      </xdr:nvCxnSpPr>
      <xdr:spPr>
        <a:xfrm flipH="1">
          <a:off x="3679031" y="21717200"/>
          <a:ext cx="197644" cy="2667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216701</xdr:colOff>
      <xdr:row>64</xdr:row>
      <xdr:rowOff>83323</xdr:rowOff>
    </xdr:from>
    <xdr:to>
      <xdr:col>6</xdr:col>
      <xdr:colOff>396725</xdr:colOff>
      <xdr:row>65</xdr:row>
      <xdr:rowOff>159818</xdr:rowOff>
    </xdr:to>
    <xdr:cxnSp macro="">
      <xdr:nvCxnSpPr>
        <xdr:cNvPr id="98" name="直線コネクタ 97">
          <a:extLst>
            <a:ext uri="{FF2B5EF4-FFF2-40B4-BE49-F238E27FC236}">
              <a16:creationId xmlns:a16="http://schemas.microsoft.com/office/drawing/2014/main" id="{FCAA2CFF-8AF4-41A2-9CD6-DE9C619592C3}"/>
            </a:ext>
          </a:extLst>
        </xdr:cNvPr>
        <xdr:cNvCxnSpPr/>
      </xdr:nvCxnSpPr>
      <xdr:spPr>
        <a:xfrm>
          <a:off x="4205295" y="21693167"/>
          <a:ext cx="180024" cy="30271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577849</xdr:colOff>
      <xdr:row>61</xdr:row>
      <xdr:rowOff>192579</xdr:rowOff>
    </xdr:from>
    <xdr:to>
      <xdr:col>6</xdr:col>
      <xdr:colOff>271312</xdr:colOff>
      <xdr:row>63</xdr:row>
      <xdr:rowOff>69286</xdr:rowOff>
    </xdr:to>
    <xdr:sp macro="" textlink="">
      <xdr:nvSpPr>
        <xdr:cNvPr id="99" name="正方形/長方形 98">
          <a:extLst>
            <a:ext uri="{FF2B5EF4-FFF2-40B4-BE49-F238E27FC236}">
              <a16:creationId xmlns:a16="http://schemas.microsoft.com/office/drawing/2014/main" id="{1AB88536-8BFD-4DD6-8C06-4418553186A9}"/>
            </a:ext>
          </a:extLst>
        </xdr:cNvPr>
        <xdr:cNvSpPr/>
      </xdr:nvSpPr>
      <xdr:spPr>
        <a:xfrm>
          <a:off x="3804443" y="21123767"/>
          <a:ext cx="455463" cy="32914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rPr>
            <a:t>カメラ</a:t>
          </a:r>
        </a:p>
      </xdr:txBody>
    </xdr:sp>
    <xdr:clientData/>
  </xdr:twoCellAnchor>
  <xdr:oneCellAnchor>
    <xdr:from>
      <xdr:col>3</xdr:col>
      <xdr:colOff>559594</xdr:colOff>
      <xdr:row>65</xdr:row>
      <xdr:rowOff>202406</xdr:rowOff>
    </xdr:from>
    <xdr:ext cx="3853363" cy="292452"/>
    <xdr:sp macro="" textlink="">
      <xdr:nvSpPr>
        <xdr:cNvPr id="100" name="テキスト ボックス 99">
          <a:extLst>
            <a:ext uri="{FF2B5EF4-FFF2-40B4-BE49-F238E27FC236}">
              <a16:creationId xmlns:a16="http://schemas.microsoft.com/office/drawing/2014/main" id="{2F2A36BC-5AE9-47A5-8929-6D61E1A67222}"/>
            </a:ext>
          </a:extLst>
        </xdr:cNvPr>
        <xdr:cNvSpPr txBox="1"/>
      </xdr:nvSpPr>
      <xdr:spPr>
        <a:xfrm>
          <a:off x="2262188" y="22038469"/>
          <a:ext cx="3853363"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舞台より三脚を設置し撮影（キャットウォークが無い場合）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C33" sqref="C33:F3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8.15" customHeight="1" x14ac:dyDescent="0.15">
      <c r="A2" s="28"/>
      <c r="B2" s="26" t="s">
        <v>0</v>
      </c>
      <c r="C2" s="74" t="s">
        <v>211</v>
      </c>
      <c r="D2" s="27" t="s">
        <v>5</v>
      </c>
      <c r="E2" s="29" t="str">
        <f>VLOOKUP($C$2,'R7_制作団体一覧'!A:H,2,FALSE)</f>
        <v>メディア芸術</v>
      </c>
      <c r="F2" s="26" t="s">
        <v>2</v>
      </c>
      <c r="G2" s="30" t="str">
        <f>VLOOKUP($C$2,'R7_制作団体一覧'!A:H,3,FALSE)</f>
        <v>メディアアート等</v>
      </c>
      <c r="H2" s="27" t="s">
        <v>20</v>
      </c>
      <c r="I2" s="29" t="str">
        <f>VLOOKUP($C$2,'R7_制作団体一覧'!A:H,5,FALSE)</f>
        <v>A区分</v>
      </c>
      <c r="J2" s="27" t="s">
        <v>3</v>
      </c>
      <c r="K2" s="29" t="str">
        <f>VLOOKUP($C$2,'R7_制作団体一覧'!A:H,6,FALSE)</f>
        <v>B/C</v>
      </c>
      <c r="L2" s="28"/>
      <c r="M2" s="43"/>
      <c r="N2" s="43"/>
      <c r="O2" s="43"/>
      <c r="P2" s="43"/>
      <c r="Q2" s="43"/>
      <c r="R2" s="43"/>
      <c r="S2" s="43"/>
      <c r="T2" s="43"/>
      <c r="U2" s="43"/>
      <c r="V2" s="43"/>
      <c r="W2" s="43"/>
      <c r="X2" s="43"/>
      <c r="Y2" s="43"/>
      <c r="Z2" s="43"/>
    </row>
    <row r="3" spans="1:26" ht="28.15" customHeight="1" x14ac:dyDescent="0.15">
      <c r="A3" s="28"/>
      <c r="B3" s="27" t="s">
        <v>1</v>
      </c>
      <c r="C3" s="98" t="str">
        <f>VLOOKUP($C$2,'R7_制作団体一覧'!A:H,8,FALSE)</f>
        <v>東北芸術工科大学　屋代研究室</v>
      </c>
      <c r="D3" s="98"/>
      <c r="E3" s="98"/>
      <c r="F3" s="98"/>
      <c r="G3" s="27" t="s">
        <v>4</v>
      </c>
      <c r="H3" s="99" t="str">
        <f>VLOOKUP($C$2,'R7_制作団体一覧'!A:H,7,FALSE)</f>
        <v>学校法人東北芸術工科大学</v>
      </c>
      <c r="I3" s="99"/>
      <c r="J3" s="99"/>
      <c r="K3" s="99"/>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8.15" customHeight="1" x14ac:dyDescent="0.15">
      <c r="A9" s="37"/>
      <c r="B9" s="93" t="s">
        <v>38</v>
      </c>
      <c r="C9" s="94"/>
      <c r="D9" s="94"/>
      <c r="E9" s="102" t="s">
        <v>613</v>
      </c>
      <c r="F9" s="103"/>
      <c r="G9" s="104" t="s">
        <v>47</v>
      </c>
      <c r="H9" s="105"/>
      <c r="I9" s="105"/>
      <c r="J9" s="47" t="s">
        <v>615</v>
      </c>
      <c r="K9" s="48" t="s">
        <v>440</v>
      </c>
      <c r="L9" s="37"/>
      <c r="M9" s="43"/>
      <c r="N9" s="43"/>
      <c r="O9" s="43"/>
      <c r="P9" s="43"/>
      <c r="Q9" s="43"/>
      <c r="R9" s="43"/>
      <c r="S9" s="43"/>
      <c r="T9" s="43"/>
      <c r="U9" s="43"/>
      <c r="V9" s="43"/>
      <c r="W9" s="43"/>
      <c r="X9" s="43"/>
      <c r="Y9" s="43"/>
      <c r="Z9" s="43"/>
    </row>
    <row r="10" spans="1:26" ht="28.15" customHeight="1" x14ac:dyDescent="0.15">
      <c r="A10" s="37"/>
      <c r="B10" s="106" t="s">
        <v>39</v>
      </c>
      <c r="C10" s="107"/>
      <c r="D10" s="108"/>
      <c r="E10" s="49" t="s">
        <v>41</v>
      </c>
      <c r="F10" s="50" t="s">
        <v>616</v>
      </c>
      <c r="G10" s="51" t="s">
        <v>40</v>
      </c>
      <c r="H10" s="52" t="s">
        <v>42</v>
      </c>
      <c r="I10" s="53" t="s">
        <v>616</v>
      </c>
      <c r="J10" s="52" t="s">
        <v>40</v>
      </c>
      <c r="K10" s="54"/>
      <c r="L10" s="37"/>
      <c r="M10" s="43"/>
      <c r="N10" s="43"/>
      <c r="O10" s="43"/>
      <c r="P10" s="43"/>
      <c r="Q10" s="43"/>
      <c r="R10" s="43"/>
      <c r="S10" s="43"/>
      <c r="T10" s="43"/>
      <c r="U10" s="43"/>
      <c r="V10" s="43"/>
      <c r="W10" s="43"/>
      <c r="X10" s="43"/>
      <c r="Y10" s="43"/>
      <c r="Z10" s="43"/>
    </row>
    <row r="11" spans="1:26" ht="28.15" customHeight="1" x14ac:dyDescent="0.15">
      <c r="A11" s="37"/>
      <c r="B11" s="109"/>
      <c r="C11" s="110"/>
      <c r="D11" s="111"/>
      <c r="E11" s="55" t="s">
        <v>7</v>
      </c>
      <c r="F11" s="56" t="s">
        <v>616</v>
      </c>
      <c r="G11" s="57" t="s">
        <v>40</v>
      </c>
      <c r="H11" s="58"/>
      <c r="I11" s="58"/>
      <c r="J11" s="58"/>
      <c r="K11" s="59"/>
      <c r="L11" s="37"/>
      <c r="M11" s="43"/>
      <c r="N11" s="43"/>
      <c r="O11" s="43"/>
      <c r="P11" s="43"/>
      <c r="Q11" s="43"/>
      <c r="R11" s="43"/>
      <c r="S11" s="43"/>
      <c r="T11" s="43"/>
      <c r="U11" s="43"/>
      <c r="V11" s="43"/>
      <c r="W11" s="43"/>
      <c r="X11" s="43"/>
      <c r="Y11" s="43"/>
      <c r="Z11" s="43"/>
    </row>
    <row r="12" spans="1:26" ht="28.15" customHeight="1" x14ac:dyDescent="0.15">
      <c r="A12" s="34"/>
      <c r="B12" s="112" t="s">
        <v>43</v>
      </c>
      <c r="C12" s="113"/>
      <c r="D12" s="114"/>
      <c r="E12" s="60" t="s">
        <v>44</v>
      </c>
      <c r="F12" s="115" t="s">
        <v>617</v>
      </c>
      <c r="G12" s="115"/>
      <c r="H12" s="116" t="s">
        <v>45</v>
      </c>
      <c r="I12" s="117"/>
      <c r="J12" s="118" t="s">
        <v>618</v>
      </c>
      <c r="K12" s="119"/>
      <c r="L12" s="34"/>
      <c r="M12" s="43"/>
      <c r="N12" s="43"/>
      <c r="O12" s="43"/>
      <c r="P12" s="43"/>
      <c r="Q12" s="43"/>
      <c r="R12" s="43"/>
      <c r="S12" s="43"/>
      <c r="T12" s="43"/>
      <c r="U12" s="43"/>
      <c r="V12" s="43"/>
      <c r="W12" s="43"/>
      <c r="X12" s="43"/>
      <c r="Y12" s="43"/>
      <c r="Z12" s="43"/>
    </row>
    <row r="13" spans="1:26" ht="28.15" customHeight="1" x14ac:dyDescent="0.15">
      <c r="A13" s="34"/>
      <c r="B13" s="93" t="s">
        <v>51</v>
      </c>
      <c r="C13" s="94"/>
      <c r="D13" s="94"/>
      <c r="E13" s="49" t="s">
        <v>6</v>
      </c>
      <c r="F13" s="50" t="s">
        <v>616</v>
      </c>
      <c r="G13" s="51" t="s">
        <v>40</v>
      </c>
      <c r="H13" s="49" t="s">
        <v>7</v>
      </c>
      <c r="I13" s="50" t="s">
        <v>619</v>
      </c>
      <c r="J13" s="95" t="s">
        <v>40</v>
      </c>
      <c r="K13" s="96"/>
      <c r="L13" s="34"/>
      <c r="M13" s="43"/>
      <c r="N13" s="43"/>
      <c r="O13" s="43"/>
      <c r="P13" s="43"/>
      <c r="Q13" s="43"/>
      <c r="R13" s="43"/>
      <c r="S13" s="43"/>
      <c r="T13" s="43"/>
      <c r="U13" s="43"/>
      <c r="V13" s="43"/>
      <c r="W13" s="43"/>
      <c r="X13" s="43"/>
      <c r="Y13" s="43"/>
      <c r="Z13" s="43"/>
    </row>
    <row r="14" spans="1:26" ht="28.15" customHeight="1" x14ac:dyDescent="0.15">
      <c r="A14" s="21"/>
      <c r="B14" s="93" t="s">
        <v>46</v>
      </c>
      <c r="C14" s="94"/>
      <c r="D14" s="120"/>
      <c r="E14" s="121" t="s">
        <v>614</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8.15" customHeight="1" x14ac:dyDescent="0.15">
      <c r="A15" s="21"/>
      <c r="B15" s="112" t="s">
        <v>49</v>
      </c>
      <c r="C15" s="113"/>
      <c r="D15" s="114"/>
      <c r="E15" s="129" t="s">
        <v>620</v>
      </c>
      <c r="F15" s="130"/>
      <c r="G15" s="133" t="s">
        <v>48</v>
      </c>
      <c r="H15" s="134"/>
      <c r="I15" s="134"/>
      <c r="J15" s="121" t="s">
        <v>621</v>
      </c>
      <c r="K15" s="135"/>
      <c r="L15" s="39"/>
      <c r="M15" s="43"/>
      <c r="N15" s="43"/>
      <c r="O15" s="43"/>
      <c r="P15" s="43"/>
      <c r="Q15" s="43"/>
      <c r="R15" s="43"/>
      <c r="S15" s="43"/>
      <c r="T15" s="43"/>
      <c r="U15" s="43"/>
      <c r="V15" s="43"/>
      <c r="W15" s="43"/>
      <c r="X15" s="43"/>
      <c r="Y15" s="43"/>
      <c r="Z15" s="43"/>
    </row>
    <row r="16" spans="1:26" ht="28.15" customHeight="1" x14ac:dyDescent="0.15">
      <c r="A16" s="21"/>
      <c r="B16" s="126"/>
      <c r="C16" s="127"/>
      <c r="D16" s="128"/>
      <c r="E16" s="131"/>
      <c r="F16" s="132"/>
      <c r="G16" s="133" t="s">
        <v>61</v>
      </c>
      <c r="H16" s="134"/>
      <c r="I16" s="134"/>
      <c r="J16" s="124" t="s">
        <v>614</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622</v>
      </c>
      <c r="F17" s="125"/>
      <c r="G17" s="139" t="s">
        <v>53</v>
      </c>
      <c r="H17" s="140"/>
      <c r="I17" s="140"/>
      <c r="J17" s="47" t="s">
        <v>619</v>
      </c>
      <c r="K17" s="48" t="s">
        <v>441</v>
      </c>
      <c r="L17" s="21"/>
      <c r="M17" s="43"/>
      <c r="N17" s="43"/>
      <c r="O17" s="43"/>
      <c r="P17" s="43"/>
      <c r="Q17" s="43"/>
      <c r="R17" s="43"/>
      <c r="S17" s="43"/>
      <c r="T17" s="43"/>
      <c r="U17" s="43"/>
      <c r="V17" s="43"/>
      <c r="W17" s="43"/>
      <c r="X17" s="43"/>
      <c r="Y17" s="43"/>
      <c r="Z17" s="43"/>
    </row>
    <row r="18" spans="1:26" ht="28.15" customHeight="1" x14ac:dyDescent="0.15">
      <c r="A18" s="24"/>
      <c r="B18" s="122" t="s">
        <v>58</v>
      </c>
      <c r="C18" s="123"/>
      <c r="D18" s="138"/>
      <c r="E18" s="141" t="s">
        <v>623</v>
      </c>
      <c r="F18" s="142"/>
      <c r="G18" s="44" t="s">
        <v>56</v>
      </c>
      <c r="H18" s="45">
        <v>3</v>
      </c>
      <c r="I18" s="46" t="s">
        <v>57</v>
      </c>
      <c r="J18" s="123"/>
      <c r="K18" s="143"/>
      <c r="L18" s="24"/>
      <c r="M18" s="43"/>
      <c r="N18" s="43"/>
      <c r="O18" s="43"/>
      <c r="P18" s="43"/>
      <c r="Q18" s="43"/>
      <c r="R18" s="43"/>
      <c r="S18" s="43"/>
      <c r="T18" s="43"/>
      <c r="U18" s="43"/>
      <c r="V18" s="43"/>
      <c r="W18" s="43"/>
      <c r="X18" s="43"/>
      <c r="Y18" s="43"/>
      <c r="Z18" s="43"/>
    </row>
    <row r="19" spans="1:26" ht="28.15" customHeight="1" x14ac:dyDescent="0.15">
      <c r="A19" s="23"/>
      <c r="B19" s="144" t="s">
        <v>59</v>
      </c>
      <c r="C19" s="145"/>
      <c r="D19" s="146"/>
      <c r="E19" s="61" t="s">
        <v>54</v>
      </c>
      <c r="F19" s="62">
        <v>1.9</v>
      </c>
      <c r="G19" s="63" t="s">
        <v>40</v>
      </c>
      <c r="H19" s="64" t="s">
        <v>55</v>
      </c>
      <c r="I19" s="62">
        <v>5.4</v>
      </c>
      <c r="J19" s="147" t="s">
        <v>40</v>
      </c>
      <c r="K19" s="148"/>
      <c r="L19" s="23"/>
      <c r="M19" s="43"/>
      <c r="N19" s="43"/>
      <c r="O19" s="43"/>
      <c r="P19" s="43"/>
      <c r="Q19" s="43"/>
      <c r="R19" s="43"/>
      <c r="S19" s="43"/>
      <c r="T19" s="43"/>
      <c r="U19" s="43"/>
      <c r="V19" s="43"/>
      <c r="W19" s="43"/>
      <c r="X19" s="43"/>
      <c r="Y19" s="43"/>
      <c r="Z19" s="43"/>
    </row>
    <row r="20" spans="1:26" ht="51" customHeight="1" x14ac:dyDescent="0.15">
      <c r="A20" s="23"/>
      <c r="B20" s="144" t="s">
        <v>461</v>
      </c>
      <c r="C20" s="145"/>
      <c r="D20" s="146"/>
      <c r="E20" s="152" t="s">
        <v>624</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614</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t="s">
        <v>628</v>
      </c>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47.25" customHeight="1" x14ac:dyDescent="0.15">
      <c r="B33" s="41">
        <v>1</v>
      </c>
      <c r="C33" s="170" t="s">
        <v>625</v>
      </c>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t="s">
        <v>626</v>
      </c>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t="s">
        <v>627</v>
      </c>
      <c r="D35" s="173"/>
      <c r="E35" s="173"/>
      <c r="F35" s="173"/>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4"/>
      <c r="D36" s="173"/>
      <c r="E36" s="173"/>
      <c r="F36" s="173"/>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4"/>
      <c r="D37" s="173"/>
      <c r="E37" s="173"/>
      <c r="F37" s="173"/>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650000000000006" customHeight="1" x14ac:dyDescent="0.15">
      <c r="A47" s="21"/>
      <c r="B47" s="73" t="s">
        <v>428</v>
      </c>
      <c r="C47" s="82"/>
      <c r="D47" s="160"/>
      <c r="E47" s="161"/>
      <c r="F47" s="162"/>
      <c r="G47" s="163"/>
      <c r="H47" s="162"/>
      <c r="I47" s="163"/>
      <c r="J47" s="162"/>
      <c r="K47" s="163"/>
      <c r="L47" s="21"/>
      <c r="M47" s="43"/>
      <c r="N47" s="43"/>
      <c r="O47" s="43"/>
      <c r="P47" s="43"/>
      <c r="Q47" s="43"/>
      <c r="R47" s="43"/>
      <c r="S47" s="43"/>
      <c r="T47" s="43"/>
      <c r="U47" s="43"/>
      <c r="V47" s="43"/>
      <c r="W47" s="43"/>
      <c r="X47" s="43"/>
      <c r="Y47" s="43"/>
      <c r="Z47" s="43"/>
    </row>
    <row r="48" spans="1:26" ht="80.650000000000006" customHeight="1" x14ac:dyDescent="0.15">
      <c r="A48" s="21"/>
      <c r="B48" s="73" t="s">
        <v>428</v>
      </c>
      <c r="C48" s="82"/>
      <c r="D48" s="160"/>
      <c r="E48" s="161"/>
      <c r="F48" s="162"/>
      <c r="G48" s="163"/>
      <c r="H48" s="162"/>
      <c r="I48" s="163"/>
      <c r="J48" s="162"/>
      <c r="K48" s="163"/>
      <c r="L48" s="21"/>
      <c r="M48" s="43"/>
      <c r="N48" s="43"/>
      <c r="O48" s="43"/>
      <c r="P48" s="43"/>
      <c r="Q48" s="43"/>
      <c r="R48" s="43"/>
      <c r="S48" s="43"/>
      <c r="T48" s="43"/>
      <c r="U48" s="43"/>
      <c r="V48" s="43"/>
      <c r="W48" s="43"/>
      <c r="X48" s="43"/>
      <c r="Y48" s="43"/>
      <c r="Z48" s="43"/>
    </row>
    <row r="49" spans="1:26" ht="80.650000000000006" customHeight="1" x14ac:dyDescent="0.15">
      <c r="A49" s="21"/>
      <c r="B49" s="73" t="s">
        <v>429</v>
      </c>
      <c r="C49" s="82"/>
      <c r="D49" s="160"/>
      <c r="E49" s="161"/>
      <c r="F49" s="162"/>
      <c r="G49" s="163"/>
      <c r="H49" s="162"/>
      <c r="I49" s="163"/>
      <c r="J49" s="162"/>
      <c r="K49" s="163"/>
      <c r="L49" s="21"/>
      <c r="M49" s="43"/>
      <c r="N49" s="43"/>
      <c r="O49" s="43"/>
      <c r="P49" s="43"/>
      <c r="Q49" s="43"/>
      <c r="R49" s="43"/>
      <c r="S49" s="43"/>
      <c r="T49" s="43"/>
      <c r="U49" s="43"/>
      <c r="V49" s="43"/>
      <c r="W49" s="43"/>
      <c r="X49" s="43"/>
      <c r="Y49" s="43"/>
      <c r="Z49" s="43"/>
    </row>
    <row r="50" spans="1:26" ht="80.650000000000006" customHeight="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7" t="s">
        <v>10</v>
      </c>
      <c r="C53" s="177"/>
      <c r="D53" s="177"/>
      <c r="E53" s="177"/>
      <c r="F53" s="177"/>
      <c r="G53" s="177"/>
      <c r="H53" s="177"/>
      <c r="I53" s="177"/>
      <c r="J53" s="177"/>
      <c r="K53" s="17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8" t="s">
        <v>9</v>
      </c>
      <c r="C55" s="178"/>
      <c r="D55" s="178"/>
      <c r="E55" s="178"/>
      <c r="F55" s="38" t="s">
        <v>6</v>
      </c>
      <c r="G55" s="179" t="str">
        <f>F13</f>
        <v>指定なし</v>
      </c>
      <c r="H55" s="180"/>
      <c r="I55" s="20" t="s">
        <v>7</v>
      </c>
      <c r="J55" s="179" t="str">
        <f>I13</f>
        <v>指定なし</v>
      </c>
      <c r="K55" s="180"/>
      <c r="L55" s="19"/>
      <c r="M55" s="32"/>
      <c r="W55" s="32"/>
      <c r="X55" s="32"/>
      <c r="Y55" s="32"/>
    </row>
    <row r="56" spans="1:26" ht="16.899999999999999" customHeight="1" x14ac:dyDescent="0.15">
      <c r="A56" s="19"/>
      <c r="B56" s="175" t="s">
        <v>8</v>
      </c>
      <c r="C56" s="175"/>
      <c r="D56" s="175"/>
      <c r="E56" s="175"/>
      <c r="F56" s="175"/>
      <c r="G56" s="176" t="str">
        <f>E17</f>
        <v>応相談</v>
      </c>
      <c r="H56" s="176"/>
      <c r="I56" s="176"/>
      <c r="J56" s="176"/>
      <c r="K56" s="176"/>
      <c r="L56" s="19"/>
      <c r="M56" s="32"/>
      <c r="W56" s="32"/>
      <c r="X56" s="32"/>
      <c r="Y56" s="32"/>
    </row>
    <row r="57" spans="1:26" ht="16.899999999999999" customHeight="1" x14ac:dyDescent="0.15">
      <c r="A57" s="19"/>
      <c r="B57" s="175" t="s">
        <v>12</v>
      </c>
      <c r="C57" s="175"/>
      <c r="D57" s="175"/>
      <c r="E57" s="175"/>
      <c r="F57" s="175"/>
      <c r="G57" s="176" t="str">
        <f>J17</f>
        <v>指定なし</v>
      </c>
      <c r="H57" s="176"/>
      <c r="I57" s="176"/>
      <c r="J57" s="176"/>
      <c r="K57" s="17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8.1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8.15" customHeight="1" x14ac:dyDescent="0.15">
      <c r="A3" s="28"/>
      <c r="B3" s="27" t="s">
        <v>1</v>
      </c>
      <c r="C3" s="98" t="s">
        <v>611</v>
      </c>
      <c r="D3" s="98"/>
      <c r="E3" s="98"/>
      <c r="F3" s="98"/>
      <c r="G3" s="27" t="s">
        <v>4</v>
      </c>
      <c r="H3" s="99" t="s">
        <v>612</v>
      </c>
      <c r="I3" s="99"/>
      <c r="J3" s="99"/>
      <c r="K3" s="99"/>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8.15" customHeight="1" x14ac:dyDescent="0.15">
      <c r="A9" s="37"/>
      <c r="B9" s="93" t="s">
        <v>38</v>
      </c>
      <c r="C9" s="94"/>
      <c r="D9" s="94"/>
      <c r="E9" s="102" t="s">
        <v>423</v>
      </c>
      <c r="F9" s="103"/>
      <c r="G9" s="104" t="s">
        <v>47</v>
      </c>
      <c r="H9" s="105"/>
      <c r="I9" s="105"/>
      <c r="J9" s="47">
        <v>500</v>
      </c>
      <c r="K9" s="48" t="s">
        <v>440</v>
      </c>
      <c r="L9" s="37"/>
      <c r="M9" s="43"/>
      <c r="N9" s="43"/>
      <c r="O9" s="43"/>
      <c r="P9" s="43"/>
      <c r="Q9" s="43"/>
      <c r="R9" s="43"/>
      <c r="S9" s="43"/>
      <c r="T9" s="43"/>
      <c r="U9" s="43"/>
      <c r="V9" s="43"/>
      <c r="W9" s="43"/>
      <c r="X9" s="43"/>
      <c r="Y9" s="43"/>
      <c r="Z9" s="43"/>
    </row>
    <row r="10" spans="1:26" ht="28.15" customHeight="1" x14ac:dyDescent="0.15">
      <c r="A10" s="37"/>
      <c r="B10" s="106" t="s">
        <v>39</v>
      </c>
      <c r="C10" s="107"/>
      <c r="D10" s="10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8.15" customHeight="1" x14ac:dyDescent="0.15">
      <c r="A11" s="37"/>
      <c r="B11" s="109"/>
      <c r="C11" s="110"/>
      <c r="D11" s="11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8.15" customHeight="1" x14ac:dyDescent="0.15">
      <c r="A12" s="34"/>
      <c r="B12" s="112" t="s">
        <v>43</v>
      </c>
      <c r="C12" s="113"/>
      <c r="D12" s="114"/>
      <c r="E12" s="60" t="s">
        <v>44</v>
      </c>
      <c r="F12" s="115" t="s">
        <v>419</v>
      </c>
      <c r="G12" s="115"/>
      <c r="H12" s="116" t="s">
        <v>45</v>
      </c>
      <c r="I12" s="117"/>
      <c r="J12" s="118" t="s">
        <v>419</v>
      </c>
      <c r="K12" s="119"/>
      <c r="L12" s="34"/>
      <c r="M12" s="43"/>
      <c r="N12" s="43"/>
      <c r="O12" s="43"/>
      <c r="P12" s="43"/>
      <c r="Q12" s="43"/>
      <c r="R12" s="43"/>
      <c r="S12" s="43"/>
      <c r="T12" s="43"/>
      <c r="U12" s="43"/>
      <c r="V12" s="43"/>
      <c r="W12" s="43"/>
      <c r="X12" s="43"/>
      <c r="Y12" s="43"/>
      <c r="Z12" s="43"/>
    </row>
    <row r="13" spans="1:26" ht="28.15" customHeight="1" x14ac:dyDescent="0.15">
      <c r="A13" s="34"/>
      <c r="B13" s="93" t="s">
        <v>51</v>
      </c>
      <c r="C13" s="94"/>
      <c r="D13" s="94"/>
      <c r="E13" s="49" t="s">
        <v>6</v>
      </c>
      <c r="F13" s="50">
        <v>2</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8.15" customHeight="1" x14ac:dyDescent="0.15">
      <c r="A14" s="21"/>
      <c r="B14" s="93" t="s">
        <v>46</v>
      </c>
      <c r="C14" s="94"/>
      <c r="D14" s="120"/>
      <c r="E14" s="121" t="s">
        <v>424</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8.15" customHeight="1" x14ac:dyDescent="0.15">
      <c r="A15" s="21"/>
      <c r="B15" s="112" t="s">
        <v>49</v>
      </c>
      <c r="C15" s="113"/>
      <c r="D15" s="114"/>
      <c r="E15" s="129" t="s">
        <v>425</v>
      </c>
      <c r="F15" s="130"/>
      <c r="G15" s="133" t="s">
        <v>48</v>
      </c>
      <c r="H15" s="134"/>
      <c r="I15" s="134"/>
      <c r="J15" s="121" t="s">
        <v>426</v>
      </c>
      <c r="K15" s="135"/>
      <c r="L15" s="39"/>
      <c r="M15" s="43"/>
      <c r="N15" s="43"/>
      <c r="O15" s="43"/>
      <c r="P15" s="43"/>
      <c r="Q15" s="43"/>
      <c r="R15" s="43"/>
      <c r="S15" s="43"/>
      <c r="T15" s="43"/>
      <c r="U15" s="43"/>
      <c r="V15" s="43"/>
      <c r="W15" s="43"/>
      <c r="X15" s="43"/>
      <c r="Y15" s="43"/>
      <c r="Z15" s="43"/>
    </row>
    <row r="16" spans="1:26" ht="28.1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422</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8.15" customHeight="1" x14ac:dyDescent="0.15">
      <c r="A18" s="24"/>
      <c r="B18" s="122" t="s">
        <v>58</v>
      </c>
      <c r="C18" s="123"/>
      <c r="D18" s="138"/>
      <c r="E18" s="141" t="s">
        <v>427</v>
      </c>
      <c r="F18" s="142"/>
      <c r="G18" s="44" t="s">
        <v>56</v>
      </c>
      <c r="H18" s="45">
        <v>2</v>
      </c>
      <c r="I18" s="46" t="s">
        <v>57</v>
      </c>
      <c r="J18" s="123"/>
      <c r="K18" s="143"/>
      <c r="L18" s="24"/>
      <c r="M18" s="43"/>
      <c r="N18" s="43"/>
      <c r="O18" s="43"/>
      <c r="P18" s="43"/>
      <c r="Q18" s="43"/>
      <c r="R18" s="43"/>
      <c r="S18" s="43"/>
      <c r="T18" s="43"/>
      <c r="U18" s="43"/>
      <c r="V18" s="43"/>
      <c r="W18" s="43"/>
      <c r="X18" s="43"/>
      <c r="Y18" s="43"/>
      <c r="Z18" s="43"/>
    </row>
    <row r="19" spans="1:26" ht="28.1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461</v>
      </c>
      <c r="C20" s="145"/>
      <c r="D20" s="145"/>
      <c r="E20" s="181" t="s">
        <v>472</v>
      </c>
      <c r="F20" s="182"/>
      <c r="G20" s="182"/>
      <c r="H20" s="182"/>
      <c r="I20" s="182"/>
      <c r="J20" s="182"/>
      <c r="K20" s="183"/>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4"/>
      <c r="D33" s="173"/>
      <c r="E33" s="173"/>
      <c r="F33" s="173"/>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4"/>
      <c r="D34" s="173"/>
      <c r="E34" s="173"/>
      <c r="F34" s="173"/>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4"/>
      <c r="D35" s="173"/>
      <c r="E35" s="173"/>
      <c r="F35" s="173"/>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4"/>
      <c r="D36" s="173"/>
      <c r="E36" s="173"/>
      <c r="F36" s="173"/>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4"/>
      <c r="D37" s="173"/>
      <c r="E37" s="173"/>
      <c r="F37" s="173"/>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650000000000006"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650000000000006"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650000000000006" customHeight="1" thickBot="1" x14ac:dyDescent="0.2">
      <c r="A49" s="21"/>
      <c r="B49" s="73" t="s">
        <v>429</v>
      </c>
      <c r="C49" s="86" t="s">
        <v>435</v>
      </c>
      <c r="D49" s="194" t="s">
        <v>450</v>
      </c>
      <c r="E49" s="195"/>
      <c r="F49" s="196" t="s">
        <v>451</v>
      </c>
      <c r="G49" s="197"/>
      <c r="H49" s="196" t="s">
        <v>453</v>
      </c>
      <c r="I49" s="197"/>
      <c r="J49" s="196" t="s">
        <v>456</v>
      </c>
      <c r="K49" s="198"/>
      <c r="L49" s="21"/>
      <c r="M49" s="43"/>
      <c r="N49" s="43"/>
      <c r="O49" s="43"/>
      <c r="P49" s="43"/>
      <c r="Q49" s="43"/>
      <c r="R49" s="43"/>
      <c r="S49" s="43"/>
      <c r="T49" s="43"/>
      <c r="U49" s="43"/>
      <c r="V49" s="43"/>
      <c r="W49" s="43"/>
      <c r="X49" s="43"/>
      <c r="Y49" s="43"/>
      <c r="Z49" s="43"/>
    </row>
    <row r="50" spans="1:26" ht="80.650000000000006" customHeight="1" thickTop="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7" t="s">
        <v>10</v>
      </c>
      <c r="C53" s="177"/>
      <c r="D53" s="177"/>
      <c r="E53" s="177"/>
      <c r="F53" s="177"/>
      <c r="G53" s="177"/>
      <c r="H53" s="177"/>
      <c r="I53" s="177"/>
      <c r="J53" s="177"/>
      <c r="K53" s="17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8" t="s">
        <v>9</v>
      </c>
      <c r="C55" s="178"/>
      <c r="D55" s="178"/>
      <c r="E55" s="178"/>
      <c r="F55" s="38" t="s">
        <v>6</v>
      </c>
      <c r="G55" s="179">
        <f>F13</f>
        <v>2</v>
      </c>
      <c r="H55" s="180"/>
      <c r="I55" s="20" t="s">
        <v>7</v>
      </c>
      <c r="J55" s="179">
        <f>I13</f>
        <v>2</v>
      </c>
      <c r="K55" s="180"/>
      <c r="L55" s="19"/>
      <c r="M55" s="32"/>
      <c r="W55" s="32"/>
      <c r="X55" s="32"/>
      <c r="Y55" s="32"/>
    </row>
    <row r="56" spans="1:26" ht="16.899999999999999" customHeight="1" x14ac:dyDescent="0.15">
      <c r="A56" s="19"/>
      <c r="B56" s="175" t="s">
        <v>8</v>
      </c>
      <c r="C56" s="175"/>
      <c r="D56" s="175"/>
      <c r="E56" s="175"/>
      <c r="F56" s="175"/>
      <c r="G56" s="176" t="str">
        <f>E17</f>
        <v>必須</v>
      </c>
      <c r="H56" s="176"/>
      <c r="I56" s="176"/>
      <c r="J56" s="176"/>
      <c r="K56" s="176"/>
      <c r="L56" s="19"/>
      <c r="M56" s="32"/>
      <c r="W56" s="32"/>
      <c r="X56" s="32"/>
      <c r="Y56" s="32"/>
    </row>
    <row r="57" spans="1:26" ht="16.899999999999999" customHeight="1" x14ac:dyDescent="0.15">
      <c r="A57" s="19"/>
      <c r="B57" s="175" t="s">
        <v>12</v>
      </c>
      <c r="C57" s="175"/>
      <c r="D57" s="175"/>
      <c r="E57" s="175"/>
      <c r="F57" s="175"/>
      <c r="G57" s="176">
        <f>J17</f>
        <v>10</v>
      </c>
      <c r="H57" s="176"/>
      <c r="I57" s="176"/>
      <c r="J57" s="176"/>
      <c r="K57" s="17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9" t="s">
        <v>606</v>
      </c>
      <c r="AK1" s="199"/>
      <c r="AL1" s="199"/>
      <c r="AM1" s="199"/>
      <c r="AN1" s="199"/>
      <c r="AO1" s="199" t="s">
        <v>607</v>
      </c>
      <c r="AP1" s="199"/>
      <c r="AQ1" s="199"/>
      <c r="AR1" s="199"/>
      <c r="AS1" s="199"/>
      <c r="AT1" s="199" t="s">
        <v>608</v>
      </c>
      <c r="AU1" s="199"/>
      <c r="AV1" s="199"/>
      <c r="AW1" s="199"/>
      <c r="AX1" s="199"/>
      <c r="AY1" s="199" t="s">
        <v>609</v>
      </c>
      <c r="AZ1" s="199"/>
      <c r="BA1" s="199"/>
      <c r="BB1" s="199"/>
      <c r="BC1" s="19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00" t="s">
        <v>430</v>
      </c>
      <c r="AK2" s="200" t="s">
        <v>433</v>
      </c>
      <c r="AL2" s="200" t="s">
        <v>431</v>
      </c>
      <c r="AM2" s="200" t="s">
        <v>432</v>
      </c>
      <c r="AN2" s="200" t="s">
        <v>434</v>
      </c>
      <c r="AO2" s="200" t="s">
        <v>430</v>
      </c>
      <c r="AP2" s="200" t="s">
        <v>433</v>
      </c>
      <c r="AQ2" s="200" t="s">
        <v>431</v>
      </c>
      <c r="AR2" s="200" t="s">
        <v>432</v>
      </c>
      <c r="AS2" s="200" t="s">
        <v>434</v>
      </c>
      <c r="AT2" s="200" t="s">
        <v>430</v>
      </c>
      <c r="AU2" s="200" t="s">
        <v>433</v>
      </c>
      <c r="AV2" s="200" t="s">
        <v>431</v>
      </c>
      <c r="AW2" s="200" t="s">
        <v>432</v>
      </c>
      <c r="AX2" s="200" t="s">
        <v>434</v>
      </c>
      <c r="AY2" s="200" t="s">
        <v>430</v>
      </c>
      <c r="AZ2" s="200" t="s">
        <v>433</v>
      </c>
      <c r="BA2" s="200" t="s">
        <v>431</v>
      </c>
      <c r="BB2" s="200" t="s">
        <v>432</v>
      </c>
      <c r="BC2" s="200" t="s">
        <v>434</v>
      </c>
    </row>
    <row r="3" spans="1:55" ht="13.5" customHeight="1" x14ac:dyDescent="0.15">
      <c r="A3" s="71" t="str">
        <f>①会場条件に係るヒアリングシート!C2</f>
        <v>K163</v>
      </c>
      <c r="B3" s="71" t="str">
        <f>①会場条件に係るヒアリングシート!E2</f>
        <v>メディア芸術</v>
      </c>
      <c r="C3" s="71" t="str">
        <f>①会場条件に係るヒアリングシート!G2</f>
        <v>メディアアート等</v>
      </c>
      <c r="D3" s="71" t="str">
        <f>①会場条件に係るヒアリングシート!I2</f>
        <v>A区分</v>
      </c>
      <c r="E3" s="71" t="str">
        <f>①会場条件に係るヒアリングシート!K2</f>
        <v>B/C</v>
      </c>
      <c r="F3" s="71" t="str">
        <f>①会場条件に係るヒアリングシート!C3</f>
        <v>東北芸術工科大学　屋代研究室</v>
      </c>
      <c r="G3" s="71" t="str">
        <f>①会場条件に係るヒアリングシート!H3</f>
        <v>学校法人東北芸術工科大学</v>
      </c>
      <c r="H3" s="71" t="str">
        <f>①会場条件に係るヒアリングシート!E9</f>
        <v>制限なし</v>
      </c>
      <c r="I3" s="71" t="str">
        <f>①会場条件に係るヒアリングシート!J9</f>
        <v>不要</v>
      </c>
      <c r="J3" s="71" t="str">
        <f>①会場条件に係るヒアリングシート!F10</f>
        <v>指定なし</v>
      </c>
      <c r="K3" s="71" t="str">
        <f>①会場条件に係るヒアリングシート!I10</f>
        <v>指定なし</v>
      </c>
      <c r="L3" s="71" t="str">
        <f>①会場条件に係るヒアリングシート!F11</f>
        <v>指定なし</v>
      </c>
      <c r="M3" s="71" t="str">
        <f>①会場条件に係るヒアリングシート!F12</f>
        <v>可</v>
      </c>
      <c r="N3" s="71" t="str">
        <f>①会場条件に係るヒアリングシート!J12</f>
        <v>不可</v>
      </c>
      <c r="O3" s="71" t="str">
        <f>①会場条件に係るヒアリングシート!F13</f>
        <v>指定なし</v>
      </c>
      <c r="P3" s="71" t="str">
        <f>①会場条件に係るヒアリングシート!I13</f>
        <v>指定なし</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指定なし</v>
      </c>
      <c r="X3" s="71" t="str">
        <f>①会場条件に係るヒアリングシート!E18</f>
        <v>ハイエース</v>
      </c>
      <c r="Y3" s="71">
        <f>①会場条件に係るヒアリングシート!H18</f>
        <v>3</v>
      </c>
      <c r="Z3" s="71">
        <f>①会場条件に係るヒアリングシート!F19</f>
        <v>1.9</v>
      </c>
      <c r="AA3" s="71">
        <f>①会場条件に係るヒアリングシート!I19</f>
        <v>5.4</v>
      </c>
      <c r="AB3" s="71" t="str">
        <f>①会場条件に係るヒアリングシート!E20</f>
        <v>キャットウォークの有無を事前に確認できますと幸いです。</v>
      </c>
      <c r="AC3" s="71" t="str">
        <f>①会場条件に係るヒアリングシート!E25</f>
        <v>不要</v>
      </c>
      <c r="AD3" s="71" t="str">
        <f>①会場条件に係るヒアリングシート!E26</f>
        <v>写真情報だけで問題ございません</v>
      </c>
      <c r="AE3" s="71" t="str">
        <f>①会場条件に係るヒアリングシート!C33</f>
        <v>体育館や屋外グラウンドでの活動において、キャットウォークや校舎の高所（例：3階以上の教室、屋上）からスタッフが撮影を行うことは可能でしょうか。</v>
      </c>
      <c r="AF3" s="71" t="str">
        <f>①会場条件に係るヒアリングシート!C34</f>
        <v>鑑賞会を実施する際、大人数で映像を視聴できるプロジェクターなどの上映環境は整っていますでしょうか。</v>
      </c>
      <c r="AG3" s="71" t="str">
        <f>①会場条件に係るヒアリングシート!C35</f>
        <v>休憩時間中、スタッフが持参したPCを使用して動画編集を行うためのスペースをお借りすることは可能でしょうか。</v>
      </c>
      <c r="AH3" s="71">
        <f>①会場条件に係るヒアリングシート!C36</f>
        <v>0</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f>①会場条件に係るヒアリングシート!C49</f>
        <v>0</v>
      </c>
      <c r="AU3" s="92">
        <f>①会場条件に係るヒアリングシート!D49</f>
        <v>0</v>
      </c>
      <c r="AV3" s="92">
        <f>①会場条件に係るヒアリングシート!F49</f>
        <v>0</v>
      </c>
      <c r="AW3" s="92">
        <f>①会場条件に係るヒアリングシート!H49</f>
        <v>0</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2024-12-06T05:31:38Z</dcterms:modified>
</cp:coreProperties>
</file>